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3. jednání\"/>
    </mc:Choice>
  </mc:AlternateContent>
  <xr:revisionPtr revIDLastSave="0" documentId="13_ncr:1_{32137670-278C-4CEF-A6D4-1367811DB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ment" sheetId="2" r:id="rId1"/>
    <sheet name="HB" sheetId="4" r:id="rId2"/>
    <sheet name="ČK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experiment!$A$1:$W$35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1" l="1"/>
  <c r="D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E27" i="10"/>
  <c r="D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E27" i="9"/>
  <c r="D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E27" i="8"/>
  <c r="D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E27" i="7"/>
  <c r="D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E27" i="6"/>
  <c r="D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E27" i="5"/>
  <c r="D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E27" i="4"/>
  <c r="D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3" i="3"/>
  <c r="E27" i="3"/>
  <c r="D27" i="3"/>
  <c r="E29" i="2"/>
  <c r="D29" i="2"/>
  <c r="N29" i="2" l="1"/>
  <c r="N30" i="2" s="1"/>
</calcChain>
</file>

<file path=xl/sharedStrings.xml><?xml version="1.0" encoding="utf-8"?>
<sst xmlns="http://schemas.openxmlformats.org/spreadsheetml/2006/main" count="822" uniqueCount="94">
  <si>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</si>
  <si>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</si>
  <si>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</si>
  <si>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</si>
  <si>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</si>
  <si>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</si>
  <si>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</si>
  <si>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</si>
  <si>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</si>
  <si>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</si>
  <si>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</si>
  <si>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</si>
  <si>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</si>
  <si>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</si>
  <si>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</si>
  <si>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</si>
  <si>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</si>
  <si>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</si>
  <si>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</si>
  <si>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</si>
  <si>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</si>
  <si>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</si>
  <si>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</si>
  <si>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</si>
  <si>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</si>
  <si>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</si>
  <si>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</si>
  <si>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</si>
  <si>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</si>
  <si>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</si>
  <si>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Realizační strategie</t>
  </si>
  <si>
    <t>1. rozvoj kvalitní, umělecky a společensky progresivní, žánrově diverzifikované české kinematografie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</si>
  <si>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</si>
  <si>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</si>
  <si>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Výroba experimentálního filmu s majoritní českou finanční účastí na celkových výrobních nákladech</t>
  </si>
  <si>
    <t>2. podpora experimentální tvorby a videoartu</t>
  </si>
  <si>
    <t>3. posílení české kinematografie v mezinárodní konkurenci</t>
  </si>
  <si>
    <t>Podpora je určena pro experimentální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</si>
  <si>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</si>
  <si>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2021-2-8-24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</si>
  <si>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9. 7. 2021 - 9. 8. 2021</t>
    </r>
  </si>
  <si>
    <t>Perfilm s.r.o.</t>
  </si>
  <si>
    <t>MasterFilm, s.r.o.</t>
  </si>
  <si>
    <t>Lenka Morávková</t>
  </si>
  <si>
    <t>moloko film s.r.o.</t>
  </si>
  <si>
    <t>CLAW AV s.r.o.</t>
  </si>
  <si>
    <t>Silk Films s.r.o.</t>
  </si>
  <si>
    <t>Marienbad Film z.s.</t>
  </si>
  <si>
    <t>LOVE.FRAME s.r.o.</t>
  </si>
  <si>
    <t>Marina Films s.r.o.</t>
  </si>
  <si>
    <t>Vernes s.r.o.</t>
  </si>
  <si>
    <t>MAUR film s.r.o.</t>
  </si>
  <si>
    <t>Background Films s.r.o.</t>
  </si>
  <si>
    <t>i/o post s.r.o.</t>
  </si>
  <si>
    <t>Martin Ježek</t>
  </si>
  <si>
    <t>Can´t arrest a movement</t>
  </si>
  <si>
    <t>Domorodec</t>
  </si>
  <si>
    <t>New nature</t>
  </si>
  <si>
    <t>La reine</t>
  </si>
  <si>
    <t>Orla</t>
  </si>
  <si>
    <t>Stranger Than Paradise</t>
  </si>
  <si>
    <t>Polyspiratio</t>
  </si>
  <si>
    <t xml:space="preserve">Vernisáž </t>
  </si>
  <si>
    <t>Zákon času</t>
  </si>
  <si>
    <t>Deník nenarozeného otce</t>
  </si>
  <si>
    <t>Efekt mořské panny</t>
  </si>
  <si>
    <t>Současné rituální tendence Čechů</t>
  </si>
  <si>
    <t>Kinetopsie</t>
  </si>
  <si>
    <t>Satan mezi námi</t>
  </si>
  <si>
    <t>ano</t>
  </si>
  <si>
    <t>ne</t>
  </si>
  <si>
    <t>4842/2021</t>
  </si>
  <si>
    <t>4846/2021</t>
  </si>
  <si>
    <t>4820/2021</t>
  </si>
  <si>
    <t>4815/2021</t>
  </si>
  <si>
    <t>4770/2021</t>
  </si>
  <si>
    <t>4825/2021</t>
  </si>
  <si>
    <t>4817/2021</t>
  </si>
  <si>
    <t>4774/2021</t>
  </si>
  <si>
    <t>4816/2021</t>
  </si>
  <si>
    <t>4834/2021</t>
  </si>
  <si>
    <t>4808/2021</t>
  </si>
  <si>
    <t>4841/2021</t>
  </si>
  <si>
    <t>4785/2021</t>
  </si>
  <si>
    <t>4819/2021</t>
  </si>
  <si>
    <t>investiční dotace</t>
  </si>
  <si>
    <t>65%</t>
  </si>
  <si>
    <t>90%</t>
  </si>
  <si>
    <t>70%</t>
  </si>
  <si>
    <t>85%</t>
  </si>
  <si>
    <t>ano - 20 %</t>
  </si>
  <si>
    <t>30.9.2022</t>
  </si>
  <si>
    <t>k bodování se nepřihlíží</t>
  </si>
  <si>
    <t>Projekty této výzvy budou na základě usnesení Rady č. 179/2021 hrazeny ze státní dotace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</si>
</sst>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9" fontId="2" fillId="2" borderId="0" xfId="1" applyFont="1" applyFill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0"/>
  <sheetViews>
    <sheetView tabSelected="1" zoomScale="90" zoomScaleNormal="9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8.21875" style="2" customWidth="1"/>
    <col min="16" max="16" width="10.33203125" style="2" customWidth="1"/>
    <col min="17" max="20" width="9.33203125" style="2" customWidth="1"/>
    <col min="21" max="21" width="10.33203125" style="2" customWidth="1"/>
    <col min="22" max="23" width="15.6640625" style="2" customWidth="1"/>
    <col min="24" max="16384" width="9.109375" style="2"/>
  </cols>
  <sheetData>
    <row r="1" spans="1:87" ht="38.25" customHeight="1" x14ac:dyDescent="0.3">
      <c r="A1" s="1" t="s">
        <v>34</v>
      </c>
    </row>
    <row r="2" spans="1:87" ht="12.6" x14ac:dyDescent="0.3">
      <c r="A2" s="3" t="s">
        <v>39</v>
      </c>
      <c r="D2" s="3" t="s">
        <v>25</v>
      </c>
    </row>
    <row r="3" spans="1:87" ht="12.6" x14ac:dyDescent="0.3">
      <c r="A3" s="3" t="s">
        <v>32</v>
      </c>
      <c r="D3" s="2" t="s">
        <v>31</v>
      </c>
    </row>
    <row r="4" spans="1:87" ht="12.6" x14ac:dyDescent="0.3">
      <c r="A4" s="3" t="s">
        <v>40</v>
      </c>
      <c r="D4" s="2" t="s">
        <v>35</v>
      </c>
    </row>
    <row r="5" spans="1:87" ht="12.6" x14ac:dyDescent="0.3">
      <c r="A5" s="3" t="s">
        <v>38</v>
      </c>
      <c r="D5" s="2" t="s">
        <v>36</v>
      </c>
    </row>
    <row r="6" spans="1:87" ht="12.6" x14ac:dyDescent="0.3">
      <c r="A6" s="15" t="s">
        <v>33</v>
      </c>
    </row>
    <row r="7" spans="1:87" ht="12.6" x14ac:dyDescent="0.3">
      <c r="A7" s="3" t="s">
        <v>24</v>
      </c>
      <c r="D7" s="3" t="s">
        <v>26</v>
      </c>
    </row>
    <row r="8" spans="1:87" ht="26.25" customHeight="1" x14ac:dyDescent="0.3">
      <c r="D8" s="25" t="s">
        <v>37</v>
      </c>
      <c r="E8" s="25"/>
      <c r="F8" s="25"/>
      <c r="G8" s="25"/>
      <c r="H8" s="25"/>
      <c r="I8" s="25"/>
      <c r="J8" s="25"/>
      <c r="K8" s="25"/>
      <c r="L8" s="25"/>
      <c r="M8" s="25"/>
    </row>
    <row r="9" spans="1:87" x14ac:dyDescent="0.3">
      <c r="D9" s="16"/>
      <c r="E9" s="16"/>
    </row>
    <row r="10" spans="1:87" x14ac:dyDescent="0.3">
      <c r="D10" s="25" t="s">
        <v>93</v>
      </c>
      <c r="E10" s="25"/>
      <c r="F10" s="25"/>
      <c r="G10" s="25"/>
      <c r="H10" s="25"/>
      <c r="I10" s="25"/>
      <c r="J10" s="25"/>
      <c r="K10" s="25"/>
      <c r="L10" s="25"/>
      <c r="M10" s="25"/>
    </row>
    <row r="11" spans="1:87" ht="12.6" customHeight="1" x14ac:dyDescent="0.3">
      <c r="A11" s="3"/>
    </row>
    <row r="12" spans="1:87" ht="26.4" customHeight="1" x14ac:dyDescent="0.3">
      <c r="A12" s="19" t="s">
        <v>0</v>
      </c>
      <c r="B12" s="19" t="s">
        <v>1</v>
      </c>
      <c r="C12" s="19" t="s">
        <v>19</v>
      </c>
      <c r="D12" s="19" t="s">
        <v>13</v>
      </c>
      <c r="E12" s="22" t="s">
        <v>2</v>
      </c>
      <c r="F12" s="19" t="s">
        <v>15</v>
      </c>
      <c r="G12" s="19" t="s">
        <v>14</v>
      </c>
      <c r="H12" s="19" t="s">
        <v>16</v>
      </c>
      <c r="I12" s="19" t="s">
        <v>28</v>
      </c>
      <c r="J12" s="19" t="s">
        <v>29</v>
      </c>
      <c r="K12" s="19" t="s">
        <v>30</v>
      </c>
      <c r="L12" s="19" t="s">
        <v>3</v>
      </c>
      <c r="M12" s="19" t="s">
        <v>4</v>
      </c>
      <c r="N12" s="19" t="s">
        <v>5</v>
      </c>
      <c r="O12" s="19" t="s">
        <v>6</v>
      </c>
      <c r="P12" s="19" t="s">
        <v>7</v>
      </c>
      <c r="Q12" s="19" t="s">
        <v>8</v>
      </c>
      <c r="R12" s="19" t="s">
        <v>18</v>
      </c>
      <c r="S12" s="19" t="s">
        <v>17</v>
      </c>
      <c r="T12" s="19" t="s">
        <v>9</v>
      </c>
      <c r="U12" s="19" t="s">
        <v>10</v>
      </c>
      <c r="V12" s="19" t="s">
        <v>11</v>
      </c>
      <c r="W12" s="19" t="s">
        <v>12</v>
      </c>
    </row>
    <row r="13" spans="1:87" ht="59.4" customHeight="1" x14ac:dyDescent="0.3">
      <c r="A13" s="20"/>
      <c r="B13" s="20"/>
      <c r="C13" s="20"/>
      <c r="D13" s="20"/>
      <c r="E13" s="23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87" ht="28.95" customHeight="1" x14ac:dyDescent="0.3">
      <c r="A14" s="21"/>
      <c r="B14" s="21"/>
      <c r="C14" s="21"/>
      <c r="D14" s="21"/>
      <c r="E14" s="24"/>
      <c r="F14" s="4" t="s">
        <v>27</v>
      </c>
      <c r="G14" s="4" t="s">
        <v>21</v>
      </c>
      <c r="H14" s="4" t="s">
        <v>21</v>
      </c>
      <c r="I14" s="4" t="s">
        <v>22</v>
      </c>
      <c r="J14" s="4" t="s">
        <v>23</v>
      </c>
      <c r="K14" s="4" t="s">
        <v>23</v>
      </c>
      <c r="L14" s="4" t="s">
        <v>22</v>
      </c>
      <c r="M14" s="4"/>
      <c r="N14" s="4"/>
      <c r="O14" s="4"/>
      <c r="P14" s="5"/>
      <c r="Q14" s="5"/>
      <c r="R14" s="5"/>
      <c r="S14" s="5"/>
      <c r="T14" s="5"/>
      <c r="U14" s="5"/>
      <c r="V14" s="5"/>
      <c r="W14" s="4"/>
    </row>
    <row r="15" spans="1:87" s="6" customFormat="1" ht="12.75" customHeight="1" x14ac:dyDescent="0.2">
      <c r="A15" s="7" t="s">
        <v>71</v>
      </c>
      <c r="B15" s="12" t="s">
        <v>53</v>
      </c>
      <c r="C15" s="12" t="s">
        <v>67</v>
      </c>
      <c r="D15" s="13">
        <v>1310000</v>
      </c>
      <c r="E15" s="13">
        <v>650000</v>
      </c>
      <c r="F15" s="8">
        <v>33.625</v>
      </c>
      <c r="G15" s="8">
        <v>13.125</v>
      </c>
      <c r="H15" s="8">
        <v>11.875</v>
      </c>
      <c r="I15" s="8">
        <v>3.875</v>
      </c>
      <c r="J15" s="8">
        <v>9.75</v>
      </c>
      <c r="K15" s="8">
        <v>9.75</v>
      </c>
      <c r="L15" s="8">
        <v>5</v>
      </c>
      <c r="M15" s="8">
        <v>87</v>
      </c>
      <c r="N15" s="9">
        <v>550000</v>
      </c>
      <c r="O15" s="10" t="s">
        <v>85</v>
      </c>
      <c r="P15" s="26" t="s">
        <v>69</v>
      </c>
      <c r="Q15" s="26" t="s">
        <v>69</v>
      </c>
      <c r="R15" s="26" t="s">
        <v>70</v>
      </c>
      <c r="S15" s="27" t="s">
        <v>70</v>
      </c>
      <c r="T15" s="11">
        <v>0.48</v>
      </c>
      <c r="U15" s="27" t="s">
        <v>88</v>
      </c>
      <c r="V15" s="18">
        <v>45291</v>
      </c>
      <c r="W15" s="18">
        <v>45291</v>
      </c>
      <c r="X15" s="29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6" customFormat="1" ht="12.75" customHeight="1" x14ac:dyDescent="0.2">
      <c r="A16" s="7" t="s">
        <v>72</v>
      </c>
      <c r="B16" s="12" t="s">
        <v>54</v>
      </c>
      <c r="C16" s="12" t="s">
        <v>68</v>
      </c>
      <c r="D16" s="13">
        <v>601095</v>
      </c>
      <c r="E16" s="13">
        <v>430000</v>
      </c>
      <c r="F16" s="8">
        <v>35.25</v>
      </c>
      <c r="G16" s="8">
        <v>13.875</v>
      </c>
      <c r="H16" s="8">
        <v>13</v>
      </c>
      <c r="I16" s="8">
        <v>2.875</v>
      </c>
      <c r="J16" s="8">
        <v>8.25</v>
      </c>
      <c r="K16" s="8">
        <v>7.125</v>
      </c>
      <c r="L16" s="8">
        <v>4.625</v>
      </c>
      <c r="M16" s="8">
        <v>85</v>
      </c>
      <c r="N16" s="9">
        <v>400000</v>
      </c>
      <c r="O16" s="10" t="s">
        <v>85</v>
      </c>
      <c r="P16" s="26" t="s">
        <v>69</v>
      </c>
      <c r="Q16" s="26" t="s">
        <v>69</v>
      </c>
      <c r="R16" s="26" t="s">
        <v>69</v>
      </c>
      <c r="S16" s="27" t="s">
        <v>90</v>
      </c>
      <c r="T16" s="11">
        <v>0.72</v>
      </c>
      <c r="U16" s="27" t="s">
        <v>87</v>
      </c>
      <c r="V16" s="18">
        <v>44926</v>
      </c>
      <c r="W16" s="18">
        <v>44926</v>
      </c>
      <c r="X16" s="29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6" customFormat="1" ht="12.75" customHeight="1" x14ac:dyDescent="0.2">
      <c r="A17" s="7" t="s">
        <v>73</v>
      </c>
      <c r="B17" s="12" t="s">
        <v>49</v>
      </c>
      <c r="C17" s="12" t="s">
        <v>63</v>
      </c>
      <c r="D17" s="13">
        <v>1455552</v>
      </c>
      <c r="E17" s="13">
        <v>700000</v>
      </c>
      <c r="F17" s="8">
        <v>35.5</v>
      </c>
      <c r="G17" s="8">
        <v>13.25</v>
      </c>
      <c r="H17" s="8">
        <v>12.125</v>
      </c>
      <c r="I17" s="8">
        <v>4.75</v>
      </c>
      <c r="J17" s="8">
        <v>8.25</v>
      </c>
      <c r="K17" s="8">
        <v>8</v>
      </c>
      <c r="L17" s="8">
        <v>2</v>
      </c>
      <c r="M17" s="8">
        <v>83.875</v>
      </c>
      <c r="N17" s="9">
        <v>550000</v>
      </c>
      <c r="O17" s="10" t="s">
        <v>85</v>
      </c>
      <c r="P17" s="26" t="s">
        <v>69</v>
      </c>
      <c r="Q17" s="26" t="s">
        <v>69</v>
      </c>
      <c r="R17" s="26" t="s">
        <v>70</v>
      </c>
      <c r="S17" s="27" t="s">
        <v>70</v>
      </c>
      <c r="T17" s="11">
        <v>0.48</v>
      </c>
      <c r="U17" s="27" t="s">
        <v>86</v>
      </c>
      <c r="V17" s="18">
        <v>44809</v>
      </c>
      <c r="W17" s="28" t="s">
        <v>91</v>
      </c>
      <c r="X17" s="29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6" customFormat="1" ht="12.75" customHeight="1" x14ac:dyDescent="0.2">
      <c r="A18" s="7" t="s">
        <v>74</v>
      </c>
      <c r="B18" s="12" t="s">
        <v>45</v>
      </c>
      <c r="C18" s="12" t="s">
        <v>59</v>
      </c>
      <c r="D18" s="13">
        <v>958500</v>
      </c>
      <c r="E18" s="13">
        <v>600000</v>
      </c>
      <c r="F18" s="8">
        <v>34.75</v>
      </c>
      <c r="G18" s="8">
        <v>12.875</v>
      </c>
      <c r="H18" s="8">
        <v>12.875</v>
      </c>
      <c r="I18" s="8">
        <v>5</v>
      </c>
      <c r="J18" s="8">
        <v>8</v>
      </c>
      <c r="K18" s="8">
        <v>8</v>
      </c>
      <c r="L18" s="8">
        <v>2</v>
      </c>
      <c r="M18" s="8">
        <v>83.5</v>
      </c>
      <c r="N18" s="9">
        <v>500000</v>
      </c>
      <c r="O18" s="10" t="s">
        <v>85</v>
      </c>
      <c r="P18" s="26" t="s">
        <v>69</v>
      </c>
      <c r="Q18" s="26" t="s">
        <v>69</v>
      </c>
      <c r="R18" s="26" t="s">
        <v>70</v>
      </c>
      <c r="S18" s="27" t="s">
        <v>70</v>
      </c>
      <c r="T18" s="11">
        <v>0.63</v>
      </c>
      <c r="U18" s="27" t="s">
        <v>89</v>
      </c>
      <c r="V18" s="18">
        <v>44818</v>
      </c>
      <c r="W18" s="28" t="s">
        <v>91</v>
      </c>
      <c r="X18" s="29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6" customFormat="1" ht="12.75" customHeight="1" x14ac:dyDescent="0.2">
      <c r="A19" s="7" t="s">
        <v>75</v>
      </c>
      <c r="B19" s="12" t="s">
        <v>41</v>
      </c>
      <c r="C19" s="12" t="s">
        <v>55</v>
      </c>
      <c r="D19" s="13">
        <v>1300000</v>
      </c>
      <c r="E19" s="13">
        <v>600000</v>
      </c>
      <c r="F19" s="8">
        <v>30</v>
      </c>
      <c r="G19" s="8">
        <v>12.25</v>
      </c>
      <c r="H19" s="8">
        <v>11.625</v>
      </c>
      <c r="I19" s="8">
        <v>4.875</v>
      </c>
      <c r="J19" s="8">
        <v>7.125</v>
      </c>
      <c r="K19" s="8">
        <v>7.5</v>
      </c>
      <c r="L19" s="8">
        <v>3</v>
      </c>
      <c r="M19" s="8">
        <v>76.375</v>
      </c>
      <c r="N19" s="9"/>
      <c r="O19" s="10"/>
      <c r="P19" s="26" t="s">
        <v>69</v>
      </c>
      <c r="Q19" s="27"/>
      <c r="R19" s="26" t="s">
        <v>70</v>
      </c>
      <c r="S19" s="27"/>
      <c r="T19" s="11">
        <v>0.52</v>
      </c>
      <c r="U19" s="27"/>
      <c r="V19" s="18">
        <v>44926</v>
      </c>
      <c r="W19" s="28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6" customFormat="1" ht="12.75" customHeight="1" x14ac:dyDescent="0.2">
      <c r="A20" s="7" t="s">
        <v>76</v>
      </c>
      <c r="B20" s="12" t="s">
        <v>50</v>
      </c>
      <c r="C20" s="12" t="s">
        <v>64</v>
      </c>
      <c r="D20" s="13">
        <v>384465</v>
      </c>
      <c r="E20" s="13">
        <v>270000</v>
      </c>
      <c r="F20" s="8">
        <v>30.125</v>
      </c>
      <c r="G20" s="8">
        <v>12.125</v>
      </c>
      <c r="H20" s="8">
        <v>10.25</v>
      </c>
      <c r="I20" s="8">
        <v>3.75</v>
      </c>
      <c r="J20" s="8">
        <v>9.25</v>
      </c>
      <c r="K20" s="8">
        <v>5.875</v>
      </c>
      <c r="L20" s="8">
        <v>4</v>
      </c>
      <c r="M20" s="8">
        <v>75.375</v>
      </c>
      <c r="N20" s="9"/>
      <c r="O20" s="10"/>
      <c r="P20" s="26" t="s">
        <v>69</v>
      </c>
      <c r="Q20" s="27"/>
      <c r="R20" s="26" t="s">
        <v>70</v>
      </c>
      <c r="S20" s="27"/>
      <c r="T20" s="11">
        <v>0.7</v>
      </c>
      <c r="U20" s="27"/>
      <c r="V20" s="18">
        <v>44926</v>
      </c>
      <c r="W20" s="28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6" customFormat="1" ht="12.75" customHeight="1" x14ac:dyDescent="0.2">
      <c r="A21" s="7" t="s">
        <v>77</v>
      </c>
      <c r="B21" s="12" t="s">
        <v>47</v>
      </c>
      <c r="C21" s="12" t="s">
        <v>61</v>
      </c>
      <c r="D21" s="13">
        <v>673000</v>
      </c>
      <c r="E21" s="13">
        <v>490000</v>
      </c>
      <c r="F21" s="8">
        <v>31.875</v>
      </c>
      <c r="G21" s="8">
        <v>12.75</v>
      </c>
      <c r="H21" s="8">
        <v>11.25</v>
      </c>
      <c r="I21" s="8">
        <v>3.75</v>
      </c>
      <c r="J21" s="8">
        <v>6</v>
      </c>
      <c r="K21" s="8">
        <v>4.25</v>
      </c>
      <c r="L21" s="8">
        <v>3</v>
      </c>
      <c r="M21" s="8">
        <v>72.875</v>
      </c>
      <c r="N21" s="9"/>
      <c r="O21" s="10"/>
      <c r="P21" s="26" t="s">
        <v>69</v>
      </c>
      <c r="Q21" s="27"/>
      <c r="R21" s="26" t="s">
        <v>70</v>
      </c>
      <c r="S21" s="27"/>
      <c r="T21" s="11">
        <v>0.73</v>
      </c>
      <c r="U21" s="27"/>
      <c r="V21" s="18">
        <v>45153</v>
      </c>
      <c r="W21" s="28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6" customFormat="1" ht="12.75" customHeight="1" x14ac:dyDescent="0.2">
      <c r="A22" s="7" t="s">
        <v>78</v>
      </c>
      <c r="B22" s="12" t="s">
        <v>42</v>
      </c>
      <c r="C22" s="12" t="s">
        <v>56</v>
      </c>
      <c r="D22" s="13">
        <v>1464700</v>
      </c>
      <c r="E22" s="13">
        <v>1100000</v>
      </c>
      <c r="F22" s="8">
        <v>28.5</v>
      </c>
      <c r="G22" s="8">
        <v>12</v>
      </c>
      <c r="H22" s="8">
        <v>11.125</v>
      </c>
      <c r="I22" s="8">
        <v>4</v>
      </c>
      <c r="J22" s="8">
        <v>6.5</v>
      </c>
      <c r="K22" s="8">
        <v>6.625</v>
      </c>
      <c r="L22" s="8">
        <v>4</v>
      </c>
      <c r="M22" s="8">
        <v>72.75</v>
      </c>
      <c r="N22" s="9"/>
      <c r="O22" s="10"/>
      <c r="P22" s="26" t="s">
        <v>69</v>
      </c>
      <c r="Q22" s="27"/>
      <c r="R22" s="26" t="s">
        <v>70</v>
      </c>
      <c r="S22" s="27"/>
      <c r="T22" s="11">
        <v>0.85</v>
      </c>
      <c r="U22" s="27"/>
      <c r="V22" s="18">
        <v>44941</v>
      </c>
      <c r="W22" s="2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6" customFormat="1" ht="12.75" customHeight="1" x14ac:dyDescent="0.2">
      <c r="A23" s="7" t="s">
        <v>79</v>
      </c>
      <c r="B23" s="12" t="s">
        <v>46</v>
      </c>
      <c r="C23" s="12" t="s">
        <v>60</v>
      </c>
      <c r="D23" s="13">
        <v>2815000</v>
      </c>
      <c r="E23" s="13">
        <v>650000</v>
      </c>
      <c r="F23" s="8">
        <v>24.75</v>
      </c>
      <c r="G23" s="8">
        <v>13.125</v>
      </c>
      <c r="H23" s="8">
        <v>10.625</v>
      </c>
      <c r="I23" s="8">
        <v>4.875</v>
      </c>
      <c r="J23" s="8">
        <v>6.625</v>
      </c>
      <c r="K23" s="8">
        <v>8</v>
      </c>
      <c r="L23" s="8">
        <v>4</v>
      </c>
      <c r="M23" s="8">
        <v>72</v>
      </c>
      <c r="N23" s="9"/>
      <c r="O23" s="10"/>
      <c r="P23" s="26" t="s">
        <v>69</v>
      </c>
      <c r="Q23" s="27"/>
      <c r="R23" s="26" t="s">
        <v>70</v>
      </c>
      <c r="S23" s="27"/>
      <c r="T23" s="11">
        <v>0.23</v>
      </c>
      <c r="U23" s="27"/>
      <c r="V23" s="18">
        <v>45291</v>
      </c>
      <c r="W23" s="28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6" customFormat="1" ht="12.75" customHeight="1" x14ac:dyDescent="0.2">
      <c r="A24" s="7" t="s">
        <v>80</v>
      </c>
      <c r="B24" s="12" t="s">
        <v>51</v>
      </c>
      <c r="C24" s="12" t="s">
        <v>65</v>
      </c>
      <c r="D24" s="13">
        <v>927000</v>
      </c>
      <c r="E24" s="13">
        <v>550000</v>
      </c>
      <c r="F24" s="8">
        <v>23.125</v>
      </c>
      <c r="G24" s="8">
        <v>11.25</v>
      </c>
      <c r="H24" s="8">
        <v>9.375</v>
      </c>
      <c r="I24" s="8">
        <v>4.375</v>
      </c>
      <c r="J24" s="8">
        <v>8.125</v>
      </c>
      <c r="K24" s="8">
        <v>6.875</v>
      </c>
      <c r="L24" s="8">
        <v>5</v>
      </c>
      <c r="M24" s="8">
        <v>68.125</v>
      </c>
      <c r="N24" s="9"/>
      <c r="O24" s="10"/>
      <c r="P24" s="26" t="s">
        <v>69</v>
      </c>
      <c r="Q24" s="27"/>
      <c r="R24" s="26" t="s">
        <v>70</v>
      </c>
      <c r="S24" s="27"/>
      <c r="T24" s="11">
        <v>0.64</v>
      </c>
      <c r="U24" s="27"/>
      <c r="V24" s="18">
        <v>45200</v>
      </c>
      <c r="W24" s="28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6" customFormat="1" ht="12.75" customHeight="1" x14ac:dyDescent="0.2">
      <c r="A25" s="7" t="s">
        <v>81</v>
      </c>
      <c r="B25" s="12" t="s">
        <v>44</v>
      </c>
      <c r="C25" s="12" t="s">
        <v>58</v>
      </c>
      <c r="D25" s="13">
        <v>746510</v>
      </c>
      <c r="E25" s="13">
        <v>350000</v>
      </c>
      <c r="F25" s="8">
        <v>25.375</v>
      </c>
      <c r="G25" s="8">
        <v>9.875</v>
      </c>
      <c r="H25" s="8">
        <v>9.875</v>
      </c>
      <c r="I25" s="8">
        <v>3</v>
      </c>
      <c r="J25" s="8">
        <v>8.125</v>
      </c>
      <c r="K25" s="8">
        <v>5.75</v>
      </c>
      <c r="L25" s="8">
        <v>4</v>
      </c>
      <c r="M25" s="8">
        <v>66</v>
      </c>
      <c r="N25" s="9"/>
      <c r="O25" s="10"/>
      <c r="P25" s="26" t="s">
        <v>69</v>
      </c>
      <c r="Q25" s="27"/>
      <c r="R25" s="26" t="s">
        <v>70</v>
      </c>
      <c r="S25" s="27"/>
      <c r="T25" s="11">
        <v>0.6</v>
      </c>
      <c r="U25" s="27"/>
      <c r="V25" s="18">
        <v>44875</v>
      </c>
      <c r="W25" s="28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6" customFormat="1" ht="12.75" customHeight="1" x14ac:dyDescent="0.2">
      <c r="A26" s="7" t="s">
        <v>82</v>
      </c>
      <c r="B26" s="12" t="s">
        <v>52</v>
      </c>
      <c r="C26" s="12" t="s">
        <v>66</v>
      </c>
      <c r="D26" s="13">
        <v>800900</v>
      </c>
      <c r="E26" s="13">
        <v>590000</v>
      </c>
      <c r="F26" s="8">
        <v>26.125</v>
      </c>
      <c r="G26" s="8">
        <v>10.25</v>
      </c>
      <c r="H26" s="8">
        <v>9.125</v>
      </c>
      <c r="I26" s="8">
        <v>3.125</v>
      </c>
      <c r="J26" s="8">
        <v>5.25</v>
      </c>
      <c r="K26" s="8">
        <v>5</v>
      </c>
      <c r="L26" s="8">
        <v>4</v>
      </c>
      <c r="M26" s="8">
        <v>62.875</v>
      </c>
      <c r="N26" s="9"/>
      <c r="O26" s="10"/>
      <c r="P26" s="26" t="s">
        <v>69</v>
      </c>
      <c r="Q26" s="27"/>
      <c r="R26" s="26" t="s">
        <v>70</v>
      </c>
      <c r="S26" s="27"/>
      <c r="T26" s="11">
        <v>0.74</v>
      </c>
      <c r="U26" s="27"/>
      <c r="V26" s="18">
        <v>45291</v>
      </c>
      <c r="W26" s="28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6" customFormat="1" ht="12.75" customHeight="1" x14ac:dyDescent="0.2">
      <c r="A27" s="7" t="s">
        <v>83</v>
      </c>
      <c r="B27" s="12" t="s">
        <v>43</v>
      </c>
      <c r="C27" s="12" t="s">
        <v>57</v>
      </c>
      <c r="D27" s="13">
        <v>1283570</v>
      </c>
      <c r="E27" s="13">
        <v>400000</v>
      </c>
      <c r="F27" s="8">
        <v>23.125</v>
      </c>
      <c r="G27" s="8">
        <v>10</v>
      </c>
      <c r="H27" s="8">
        <v>7.5</v>
      </c>
      <c r="I27" s="8">
        <v>3.375</v>
      </c>
      <c r="J27" s="8">
        <v>7</v>
      </c>
      <c r="K27" s="8">
        <v>5</v>
      </c>
      <c r="L27" s="8">
        <v>2.25</v>
      </c>
      <c r="M27" s="8">
        <v>58.25</v>
      </c>
      <c r="N27" s="9"/>
      <c r="O27" s="10"/>
      <c r="P27" s="26" t="s">
        <v>69</v>
      </c>
      <c r="Q27" s="27"/>
      <c r="R27" s="26" t="s">
        <v>70</v>
      </c>
      <c r="S27" s="27"/>
      <c r="T27" s="11">
        <v>0.43</v>
      </c>
      <c r="U27" s="27"/>
      <c r="V27" s="18">
        <v>44612</v>
      </c>
      <c r="W27" s="28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6" customFormat="1" ht="12.75" customHeight="1" x14ac:dyDescent="0.2">
      <c r="A28" s="7" t="s">
        <v>84</v>
      </c>
      <c r="B28" s="12" t="s">
        <v>48</v>
      </c>
      <c r="C28" s="12" t="s">
        <v>62</v>
      </c>
      <c r="D28" s="13">
        <v>3324500</v>
      </c>
      <c r="E28" s="13">
        <v>1800000</v>
      </c>
      <c r="F28" s="8">
        <v>15.75</v>
      </c>
      <c r="G28" s="8">
        <v>8.625</v>
      </c>
      <c r="H28" s="8">
        <v>6.625</v>
      </c>
      <c r="I28" s="8">
        <v>3.125</v>
      </c>
      <c r="J28" s="8">
        <v>8.25</v>
      </c>
      <c r="K28" s="8">
        <v>3.875</v>
      </c>
      <c r="L28" s="8">
        <v>5</v>
      </c>
      <c r="M28" s="8">
        <v>51.25</v>
      </c>
      <c r="N28" s="9"/>
      <c r="O28" s="10"/>
      <c r="P28" s="26" t="s">
        <v>69</v>
      </c>
      <c r="Q28" s="27"/>
      <c r="R28" s="26" t="s">
        <v>70</v>
      </c>
      <c r="S28" s="27"/>
      <c r="T28" s="11">
        <v>0.74</v>
      </c>
      <c r="U28" s="27"/>
      <c r="V28" s="18">
        <v>44926</v>
      </c>
      <c r="W28" s="28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x14ac:dyDescent="0.3">
      <c r="D29" s="14">
        <f>SUM(D15:D28)</f>
        <v>18044792</v>
      </c>
      <c r="E29" s="14">
        <f>SUM(E15:E28)</f>
        <v>9180000</v>
      </c>
      <c r="N29" s="14">
        <f>SUM(N15:N28)</f>
        <v>2000000</v>
      </c>
    </row>
    <row r="30" spans="1:87" x14ac:dyDescent="0.3">
      <c r="E30" s="14"/>
      <c r="M30" s="2" t="s">
        <v>20</v>
      </c>
      <c r="N30" s="14">
        <f>2000000-N29</f>
        <v>0</v>
      </c>
    </row>
  </sheetData>
  <mergeCells count="25">
    <mergeCell ref="U12:U13"/>
    <mergeCell ref="V12:V13"/>
    <mergeCell ref="W12:W13"/>
    <mergeCell ref="O12:O13"/>
    <mergeCell ref="P12:P13"/>
    <mergeCell ref="Q12:Q13"/>
    <mergeCell ref="R12:R13"/>
    <mergeCell ref="S12:S13"/>
    <mergeCell ref="D8:M8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T12:T13"/>
    <mergeCell ref="I12:I13"/>
    <mergeCell ref="J12:J13"/>
    <mergeCell ref="K12:K13"/>
    <mergeCell ref="L12:L13"/>
    <mergeCell ref="M12:M13"/>
    <mergeCell ref="N12:N13"/>
  </mergeCells>
  <dataValidations count="4">
    <dataValidation type="decimal" operator="lessThanOrEqual" allowBlank="1" showInputMessage="1" showErrorMessage="1" error="max. 40" sqref="F15:F28" xr:uid="{00000000-0002-0000-0000-000000000000}">
      <formula1>40</formula1>
    </dataValidation>
    <dataValidation type="decimal" operator="lessThanOrEqual" allowBlank="1" showInputMessage="1" showErrorMessage="1" error="max. 15" sqref="G15:H28" xr:uid="{00000000-0002-0000-0000-000001000000}">
      <formula1>15</formula1>
    </dataValidation>
    <dataValidation type="decimal" operator="lessThanOrEqual" allowBlank="1" showInputMessage="1" showErrorMessage="1" error="max. 10" sqref="J15:K28" xr:uid="{00000000-0002-0000-0000-000002000000}">
      <formula1>10</formula1>
    </dataValidation>
    <dataValidation type="decimal" operator="lessThanOrEqual" allowBlank="1" showInputMessage="1" showErrorMessage="1" error="max. 5" sqref="I15:I28 L15:L2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B91E-85A5-4092-B783-0D5971552564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32</v>
      </c>
      <c r="G13" s="8">
        <v>12</v>
      </c>
      <c r="H13" s="8">
        <v>12</v>
      </c>
      <c r="I13" s="8">
        <v>4</v>
      </c>
      <c r="J13" s="8">
        <v>7</v>
      </c>
      <c r="K13" s="8">
        <v>8</v>
      </c>
      <c r="L13" s="8">
        <v>3</v>
      </c>
      <c r="M13" s="8">
        <f>SUM(F13:L13)</f>
        <v>78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30</v>
      </c>
      <c r="G14" s="8">
        <v>12</v>
      </c>
      <c r="H14" s="8">
        <v>13</v>
      </c>
      <c r="I14" s="8">
        <v>4</v>
      </c>
      <c r="J14" s="8">
        <v>6</v>
      </c>
      <c r="K14" s="8">
        <v>8</v>
      </c>
      <c r="L14" s="8">
        <v>4</v>
      </c>
      <c r="M14" s="8">
        <f t="shared" ref="M14:M26" si="0">SUM(F14:L14)</f>
        <v>77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28</v>
      </c>
      <c r="G15" s="8">
        <v>11</v>
      </c>
      <c r="H15" s="8">
        <v>11</v>
      </c>
      <c r="I15" s="8">
        <v>4</v>
      </c>
      <c r="J15" s="8">
        <v>6</v>
      </c>
      <c r="K15" s="8">
        <v>5</v>
      </c>
      <c r="L15" s="8">
        <v>2</v>
      </c>
      <c r="M15" s="8">
        <f t="shared" si="0"/>
        <v>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20</v>
      </c>
      <c r="G16" s="8">
        <v>10</v>
      </c>
      <c r="H16" s="8">
        <v>10</v>
      </c>
      <c r="I16" s="8">
        <v>3</v>
      </c>
      <c r="J16" s="8">
        <v>8</v>
      </c>
      <c r="K16" s="8">
        <v>6</v>
      </c>
      <c r="L16" s="8">
        <v>4</v>
      </c>
      <c r="M16" s="8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34</v>
      </c>
      <c r="G17" s="8">
        <v>12</v>
      </c>
      <c r="H17" s="8">
        <v>13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26</v>
      </c>
      <c r="G18" s="8">
        <v>12</v>
      </c>
      <c r="H18" s="8">
        <v>11</v>
      </c>
      <c r="I18" s="8">
        <v>4</v>
      </c>
      <c r="J18" s="8">
        <v>7</v>
      </c>
      <c r="K18" s="8">
        <v>8</v>
      </c>
      <c r="L18" s="8">
        <v>4</v>
      </c>
      <c r="M18" s="8">
        <f t="shared" si="0"/>
        <v>72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35</v>
      </c>
      <c r="G19" s="8">
        <v>13</v>
      </c>
      <c r="H19" s="8">
        <v>12</v>
      </c>
      <c r="I19" s="8">
        <v>3</v>
      </c>
      <c r="J19" s="8">
        <v>4</v>
      </c>
      <c r="K19" s="8">
        <v>4</v>
      </c>
      <c r="L19" s="8">
        <v>3</v>
      </c>
      <c r="M19" s="8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18</v>
      </c>
      <c r="G20" s="8">
        <v>10</v>
      </c>
      <c r="H20" s="8">
        <v>7</v>
      </c>
      <c r="I20" s="8">
        <v>3</v>
      </c>
      <c r="J20" s="8">
        <v>9</v>
      </c>
      <c r="K20" s="8">
        <v>4</v>
      </c>
      <c r="L20" s="8">
        <v>5</v>
      </c>
      <c r="M20" s="8">
        <f t="shared" si="0"/>
        <v>56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36</v>
      </c>
      <c r="G21" s="8">
        <v>13</v>
      </c>
      <c r="H21" s="8">
        <v>13</v>
      </c>
      <c r="I21" s="8">
        <v>4</v>
      </c>
      <c r="J21" s="8">
        <v>7</v>
      </c>
      <c r="K21" s="8">
        <v>8</v>
      </c>
      <c r="L21" s="8">
        <v>2</v>
      </c>
      <c r="M21" s="8">
        <f t="shared" si="0"/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28</v>
      </c>
      <c r="G22" s="8">
        <v>12</v>
      </c>
      <c r="H22" s="8">
        <v>11</v>
      </c>
      <c r="I22" s="8">
        <v>3</v>
      </c>
      <c r="J22" s="8">
        <v>9</v>
      </c>
      <c r="K22" s="8">
        <v>7</v>
      </c>
      <c r="L22" s="8">
        <v>4</v>
      </c>
      <c r="M22" s="8">
        <f t="shared" si="0"/>
        <v>74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23</v>
      </c>
      <c r="G23" s="8">
        <v>11</v>
      </c>
      <c r="H23" s="8">
        <v>10</v>
      </c>
      <c r="I23" s="8">
        <v>3</v>
      </c>
      <c r="J23" s="8">
        <v>8</v>
      </c>
      <c r="K23" s="8">
        <v>8</v>
      </c>
      <c r="L23" s="8">
        <v>5</v>
      </c>
      <c r="M23" s="8">
        <f t="shared" si="0"/>
        <v>68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26</v>
      </c>
      <c r="G24" s="8">
        <v>11</v>
      </c>
      <c r="H24" s="8">
        <v>11</v>
      </c>
      <c r="I24" s="8">
        <v>4</v>
      </c>
      <c r="J24" s="8">
        <v>7</v>
      </c>
      <c r="K24" s="8">
        <v>5</v>
      </c>
      <c r="L24" s="8">
        <v>4</v>
      </c>
      <c r="M24" s="8">
        <f t="shared" si="0"/>
        <v>68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34</v>
      </c>
      <c r="G25" s="8">
        <v>13</v>
      </c>
      <c r="H25" s="8">
        <v>12</v>
      </c>
      <c r="I25" s="8">
        <v>4</v>
      </c>
      <c r="J25" s="8">
        <v>10</v>
      </c>
      <c r="K25" s="8">
        <v>10</v>
      </c>
      <c r="L25" s="8">
        <v>5</v>
      </c>
      <c r="M25" s="8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38</v>
      </c>
      <c r="G26" s="8">
        <v>13</v>
      </c>
      <c r="H26" s="8">
        <v>13</v>
      </c>
      <c r="I26" s="8">
        <v>3</v>
      </c>
      <c r="J26" s="8">
        <v>8</v>
      </c>
      <c r="K26" s="8">
        <v>7</v>
      </c>
      <c r="L26" s="8">
        <v>5</v>
      </c>
      <c r="M26" s="8">
        <f t="shared" si="0"/>
        <v>87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5" sqref="L13:L26 I13:I26" xr:uid="{FE7BB83D-54EC-42F4-ACF1-C178CAB0C292}">
      <formula1>5</formula1>
    </dataValidation>
    <dataValidation type="decimal" operator="lessThanOrEqual" allowBlank="1" showInputMessage="1" showErrorMessage="1" error="max. 10" sqref="J13:K26" xr:uid="{0FC93E93-CE83-47DD-96E9-5068408260EF}">
      <formula1>10</formula1>
    </dataValidation>
    <dataValidation type="decimal" operator="lessThanOrEqual" allowBlank="1" showInputMessage="1" showErrorMessage="1" error="max. 15" sqref="G13:H26" xr:uid="{FB8F0202-B053-4DFA-960D-8CB64E8D82A9}">
      <formula1>15</formula1>
    </dataValidation>
    <dataValidation type="decimal" operator="lessThanOrEqual" allowBlank="1" showInputMessage="1" showErrorMessage="1" error="max. 40" sqref="F13:F26" xr:uid="{CF519DE4-DFE1-4C5E-B679-15D53A2800AD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E996-5FCD-4980-9328-18F1AA2601AF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30</v>
      </c>
      <c r="G13" s="8">
        <v>11</v>
      </c>
      <c r="H13" s="8">
        <v>10</v>
      </c>
      <c r="I13" s="8">
        <v>5</v>
      </c>
      <c r="J13" s="8">
        <v>7</v>
      </c>
      <c r="K13" s="8">
        <v>8</v>
      </c>
      <c r="L13" s="8">
        <v>3</v>
      </c>
      <c r="M13" s="8">
        <f>SUM(F13:L13)</f>
        <v>74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28</v>
      </c>
      <c r="G14" s="8">
        <v>12</v>
      </c>
      <c r="H14" s="8">
        <v>11</v>
      </c>
      <c r="I14" s="8">
        <v>4</v>
      </c>
      <c r="J14" s="8">
        <v>5</v>
      </c>
      <c r="K14" s="8">
        <v>7</v>
      </c>
      <c r="L14" s="8">
        <v>4</v>
      </c>
      <c r="M14" s="8">
        <f t="shared" ref="M14:M26" si="0">SUM(F14:L14)</f>
        <v>71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20</v>
      </c>
      <c r="G15" s="8">
        <v>9</v>
      </c>
      <c r="H15" s="8">
        <v>5</v>
      </c>
      <c r="I15" s="8">
        <v>3</v>
      </c>
      <c r="J15" s="8">
        <v>6</v>
      </c>
      <c r="K15" s="8">
        <v>5</v>
      </c>
      <c r="L15" s="8">
        <v>2</v>
      </c>
      <c r="M15" s="8">
        <f t="shared" si="0"/>
        <v>50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27</v>
      </c>
      <c r="G16" s="8">
        <v>10</v>
      </c>
      <c r="H16" s="8">
        <v>10</v>
      </c>
      <c r="I16" s="8">
        <v>3</v>
      </c>
      <c r="J16" s="8">
        <v>9</v>
      </c>
      <c r="K16" s="8">
        <v>5</v>
      </c>
      <c r="L16" s="8">
        <v>4</v>
      </c>
      <c r="M16" s="8">
        <f t="shared" si="0"/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35</v>
      </c>
      <c r="G17" s="8">
        <v>12</v>
      </c>
      <c r="H17" s="8">
        <v>13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25</v>
      </c>
      <c r="G18" s="8">
        <v>11</v>
      </c>
      <c r="H18" s="8">
        <v>11</v>
      </c>
      <c r="I18" s="8">
        <v>5</v>
      </c>
      <c r="J18" s="8">
        <v>7</v>
      </c>
      <c r="K18" s="8">
        <v>8</v>
      </c>
      <c r="L18" s="8">
        <v>4</v>
      </c>
      <c r="M18" s="8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32</v>
      </c>
      <c r="G19" s="8">
        <v>12</v>
      </c>
      <c r="H19" s="8">
        <v>11</v>
      </c>
      <c r="I19" s="8">
        <v>4</v>
      </c>
      <c r="J19" s="8">
        <v>7</v>
      </c>
      <c r="K19" s="8">
        <v>4</v>
      </c>
      <c r="L19" s="8">
        <v>3</v>
      </c>
      <c r="M19" s="8">
        <f t="shared" si="0"/>
        <v>73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10</v>
      </c>
      <c r="G20" s="8">
        <v>9</v>
      </c>
      <c r="H20" s="8">
        <v>5</v>
      </c>
      <c r="I20" s="8">
        <v>3</v>
      </c>
      <c r="J20" s="8">
        <v>8</v>
      </c>
      <c r="K20" s="8">
        <v>3</v>
      </c>
      <c r="L20" s="8">
        <v>5</v>
      </c>
      <c r="M20" s="8">
        <f t="shared" si="0"/>
        <v>43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35</v>
      </c>
      <c r="G21" s="8">
        <v>13</v>
      </c>
      <c r="H21" s="8">
        <v>12</v>
      </c>
      <c r="I21" s="8">
        <v>4</v>
      </c>
      <c r="J21" s="8">
        <v>7</v>
      </c>
      <c r="K21" s="8">
        <v>8</v>
      </c>
      <c r="L21" s="8">
        <v>2</v>
      </c>
      <c r="M21" s="8">
        <f t="shared" si="0"/>
        <v>81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30</v>
      </c>
      <c r="G22" s="8">
        <v>11</v>
      </c>
      <c r="H22" s="8">
        <v>10</v>
      </c>
      <c r="I22" s="8">
        <v>3</v>
      </c>
      <c r="J22" s="8">
        <v>9</v>
      </c>
      <c r="K22" s="8">
        <v>7</v>
      </c>
      <c r="L22" s="8">
        <v>4</v>
      </c>
      <c r="M22" s="8">
        <f t="shared" si="0"/>
        <v>74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22</v>
      </c>
      <c r="G23" s="8">
        <v>12</v>
      </c>
      <c r="H23" s="8">
        <v>9</v>
      </c>
      <c r="I23" s="8">
        <v>5</v>
      </c>
      <c r="J23" s="8">
        <v>7</v>
      </c>
      <c r="K23" s="8">
        <v>7</v>
      </c>
      <c r="L23" s="8">
        <v>5</v>
      </c>
      <c r="M23" s="8">
        <f t="shared" si="0"/>
        <v>67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25</v>
      </c>
      <c r="G24" s="8">
        <v>10</v>
      </c>
      <c r="H24" s="8">
        <v>9</v>
      </c>
      <c r="I24" s="8">
        <v>3</v>
      </c>
      <c r="J24" s="8">
        <v>6</v>
      </c>
      <c r="K24" s="8">
        <v>6</v>
      </c>
      <c r="L24" s="8">
        <v>4</v>
      </c>
      <c r="M24" s="8">
        <f t="shared" si="0"/>
        <v>63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29</v>
      </c>
      <c r="G25" s="8">
        <v>13</v>
      </c>
      <c r="H25" s="8">
        <v>11</v>
      </c>
      <c r="I25" s="8">
        <v>4</v>
      </c>
      <c r="J25" s="8">
        <v>10</v>
      </c>
      <c r="K25" s="8">
        <v>9</v>
      </c>
      <c r="L25" s="8">
        <v>5</v>
      </c>
      <c r="M25" s="8">
        <f t="shared" si="0"/>
        <v>81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33</v>
      </c>
      <c r="G26" s="8">
        <v>14</v>
      </c>
      <c r="H26" s="8">
        <v>13</v>
      </c>
      <c r="I26" s="8">
        <v>3</v>
      </c>
      <c r="J26" s="8">
        <v>8</v>
      </c>
      <c r="K26" s="8">
        <v>7</v>
      </c>
      <c r="L26" s="8">
        <v>4</v>
      </c>
      <c r="M26" s="8">
        <f t="shared" si="0"/>
        <v>82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C51AEDA7-8FBE-4CE0-9DB0-0D65EADDB98E}">
      <formula1>40</formula1>
    </dataValidation>
    <dataValidation type="decimal" operator="lessThanOrEqual" allowBlank="1" showInputMessage="1" showErrorMessage="1" error="max. 15" sqref="G13:H26" xr:uid="{F560EDFB-2C5A-441B-BA4A-F4D1A6AFBC2B}">
      <formula1>15</formula1>
    </dataValidation>
    <dataValidation type="decimal" operator="lessThanOrEqual" allowBlank="1" showInputMessage="1" showErrorMessage="1" error="max. 10" sqref="J13:K26" xr:uid="{01EE1A98-C663-4037-9C4E-A7E6C5169019}">
      <formula1>10</formula1>
    </dataValidation>
    <dataValidation type="decimal" operator="lessThanOrEqual" allowBlank="1" showInputMessage="1" showErrorMessage="1" error="max. 5" sqref="L13:L26 I13:I26" xr:uid="{52EEAD52-38AD-4851-BFEC-9CE3EDEA655F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E245-6334-4A1A-AD74-766F6D28BE17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f>SUM(F13:L13)</f>
        <v>0</v>
      </c>
      <c r="N13" s="2" t="s">
        <v>92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f t="shared" ref="M14:M26" si="0">SUM(F14:L14)</f>
        <v>0</v>
      </c>
      <c r="N14" s="2" t="s">
        <v>92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f t="shared" si="0"/>
        <v>0</v>
      </c>
      <c r="N15" s="2" t="s">
        <v>92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f t="shared" si="0"/>
        <v>0</v>
      </c>
      <c r="N16" s="2" t="s">
        <v>92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f t="shared" si="0"/>
        <v>0</v>
      </c>
      <c r="N17" s="2" t="s">
        <v>92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f t="shared" si="0"/>
        <v>0</v>
      </c>
      <c r="N18" s="2" t="s">
        <v>92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f t="shared" si="0"/>
        <v>0</v>
      </c>
      <c r="N19" s="2" t="s">
        <v>92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f t="shared" si="0"/>
        <v>0</v>
      </c>
      <c r="N20" s="2" t="s">
        <v>92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f t="shared" si="0"/>
        <v>0</v>
      </c>
      <c r="N21" s="2" t="s">
        <v>92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f t="shared" si="0"/>
        <v>0</v>
      </c>
      <c r="N22" s="2" t="s">
        <v>92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f t="shared" si="0"/>
        <v>0</v>
      </c>
      <c r="N23" s="2" t="s">
        <v>92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f t="shared" si="0"/>
        <v>0</v>
      </c>
      <c r="N24" s="2" t="s">
        <v>92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f t="shared" si="0"/>
        <v>0</v>
      </c>
      <c r="N25" s="2" t="s">
        <v>92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f t="shared" si="0"/>
        <v>0</v>
      </c>
      <c r="N26" s="2" t="s">
        <v>92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24B4AFF4-AEC8-4EDD-B7F2-FA74D3D3CC57}">
      <formula1>40</formula1>
    </dataValidation>
    <dataValidation type="decimal" operator="lessThanOrEqual" allowBlank="1" showInputMessage="1" showErrorMessage="1" error="max. 15" sqref="G13:H26" xr:uid="{D381B607-382C-44EC-B4A8-5D73AF21DE82}">
      <formula1>15</formula1>
    </dataValidation>
    <dataValidation type="decimal" operator="lessThanOrEqual" allowBlank="1" showInputMessage="1" showErrorMessage="1" error="max. 10" sqref="J13:K26" xr:uid="{B3CDACB2-009C-4B8D-BC9B-EF5D35A0B179}">
      <formula1>10</formula1>
    </dataValidation>
    <dataValidation type="decimal" operator="lessThanOrEqual" allowBlank="1" showInputMessage="1" showErrorMessage="1" error="max. 5" sqref="L13:L26 I13:I26" xr:uid="{F66FE043-E50D-4D89-9BC6-B2F581184712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87D-AEBF-4A18-9677-CC73317E9C8E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26</v>
      </c>
      <c r="G13" s="8">
        <v>12</v>
      </c>
      <c r="H13" s="8">
        <v>11</v>
      </c>
      <c r="I13" s="8">
        <v>5</v>
      </c>
      <c r="J13" s="8">
        <v>7</v>
      </c>
      <c r="K13" s="8">
        <v>7</v>
      </c>
      <c r="L13" s="8">
        <v>3</v>
      </c>
      <c r="M13" s="8">
        <f>SUM(F13:L13)</f>
        <v>71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30</v>
      </c>
      <c r="G14" s="8">
        <v>12</v>
      </c>
      <c r="H14" s="8">
        <v>9</v>
      </c>
      <c r="I14" s="8">
        <v>4</v>
      </c>
      <c r="J14" s="8">
        <v>9</v>
      </c>
      <c r="K14" s="8">
        <v>5</v>
      </c>
      <c r="L14" s="8">
        <v>4</v>
      </c>
      <c r="M14" s="8">
        <f t="shared" ref="M14:M26" si="0">SUM(F14:L14)</f>
        <v>73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15</v>
      </c>
      <c r="G15" s="8">
        <v>8</v>
      </c>
      <c r="H15" s="8">
        <v>2</v>
      </c>
      <c r="I15" s="8">
        <v>3</v>
      </c>
      <c r="J15" s="8">
        <v>8</v>
      </c>
      <c r="K15" s="8">
        <v>5</v>
      </c>
      <c r="L15" s="8">
        <v>2</v>
      </c>
      <c r="M15" s="8">
        <f t="shared" si="0"/>
        <v>43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30</v>
      </c>
      <c r="G16" s="8">
        <v>10</v>
      </c>
      <c r="H16" s="8">
        <v>8</v>
      </c>
      <c r="I16" s="8">
        <v>3</v>
      </c>
      <c r="J16" s="8">
        <v>8</v>
      </c>
      <c r="K16" s="8">
        <v>3</v>
      </c>
      <c r="L16" s="8">
        <v>4</v>
      </c>
      <c r="M16" s="8">
        <f t="shared" si="0"/>
        <v>66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38</v>
      </c>
      <c r="G17" s="8">
        <v>15</v>
      </c>
      <c r="H17" s="8">
        <v>15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91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25</v>
      </c>
      <c r="G18" s="8">
        <v>15</v>
      </c>
      <c r="H18" s="8">
        <v>10</v>
      </c>
      <c r="I18" s="8">
        <v>5</v>
      </c>
      <c r="J18" s="8">
        <v>5</v>
      </c>
      <c r="K18" s="8">
        <v>8</v>
      </c>
      <c r="L18" s="8">
        <v>4</v>
      </c>
      <c r="M18" s="8">
        <f t="shared" si="0"/>
        <v>72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32</v>
      </c>
      <c r="G19" s="8">
        <v>13</v>
      </c>
      <c r="H19" s="8">
        <v>11</v>
      </c>
      <c r="I19" s="8">
        <v>4</v>
      </c>
      <c r="J19" s="8">
        <v>7</v>
      </c>
      <c r="K19" s="8">
        <v>4</v>
      </c>
      <c r="L19" s="8">
        <v>3</v>
      </c>
      <c r="M19" s="8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10</v>
      </c>
      <c r="G20" s="8">
        <v>2</v>
      </c>
      <c r="H20" s="8">
        <v>5</v>
      </c>
      <c r="I20" s="8">
        <v>3</v>
      </c>
      <c r="J20" s="8">
        <v>8</v>
      </c>
      <c r="K20" s="8">
        <v>4</v>
      </c>
      <c r="L20" s="8">
        <v>5</v>
      </c>
      <c r="M20" s="8">
        <f t="shared" si="0"/>
        <v>37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36</v>
      </c>
      <c r="G21" s="8">
        <v>14</v>
      </c>
      <c r="H21" s="8">
        <v>10</v>
      </c>
      <c r="I21" s="8">
        <v>5</v>
      </c>
      <c r="J21" s="8">
        <v>10</v>
      </c>
      <c r="K21" s="8">
        <v>8</v>
      </c>
      <c r="L21" s="8">
        <v>2</v>
      </c>
      <c r="M21" s="8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32</v>
      </c>
      <c r="G22" s="8">
        <v>15</v>
      </c>
      <c r="H22" s="8">
        <v>10</v>
      </c>
      <c r="I22" s="8">
        <v>5</v>
      </c>
      <c r="J22" s="8">
        <v>10</v>
      </c>
      <c r="K22" s="8">
        <v>2</v>
      </c>
      <c r="L22" s="8">
        <v>4</v>
      </c>
      <c r="M22" s="8">
        <f t="shared" si="0"/>
        <v>78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23</v>
      </c>
      <c r="G23" s="8">
        <v>10</v>
      </c>
      <c r="H23" s="8">
        <v>8</v>
      </c>
      <c r="I23" s="8">
        <v>5</v>
      </c>
      <c r="J23" s="8">
        <v>7</v>
      </c>
      <c r="K23" s="8">
        <v>7</v>
      </c>
      <c r="L23" s="8">
        <v>5</v>
      </c>
      <c r="M23" s="8">
        <f t="shared" si="0"/>
        <v>65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29</v>
      </c>
      <c r="G24" s="8">
        <v>10</v>
      </c>
      <c r="H24" s="8">
        <v>8</v>
      </c>
      <c r="I24" s="8">
        <v>3</v>
      </c>
      <c r="J24" s="8">
        <v>4</v>
      </c>
      <c r="K24" s="8">
        <v>3</v>
      </c>
      <c r="L24" s="8">
        <v>4</v>
      </c>
      <c r="M24" s="8">
        <f t="shared" si="0"/>
        <v>61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36</v>
      </c>
      <c r="G25" s="8">
        <v>14</v>
      </c>
      <c r="H25" s="8">
        <v>12</v>
      </c>
      <c r="I25" s="8">
        <v>3</v>
      </c>
      <c r="J25" s="8">
        <v>10</v>
      </c>
      <c r="K25" s="8">
        <v>10</v>
      </c>
      <c r="L25" s="8">
        <v>5</v>
      </c>
      <c r="M25" s="8">
        <f t="shared" si="0"/>
        <v>90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35</v>
      </c>
      <c r="G26" s="8">
        <v>14</v>
      </c>
      <c r="H26" s="8">
        <v>12</v>
      </c>
      <c r="I26" s="8">
        <v>4</v>
      </c>
      <c r="J26" s="8">
        <v>9</v>
      </c>
      <c r="K26" s="8">
        <v>9</v>
      </c>
      <c r="L26" s="8">
        <v>4</v>
      </c>
      <c r="M26" s="8">
        <f t="shared" si="0"/>
        <v>87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7FC90662-C83B-486B-8972-A8B2151D59B0}">
      <formula1>40</formula1>
    </dataValidation>
    <dataValidation type="decimal" operator="lessThanOrEqual" allowBlank="1" showInputMessage="1" showErrorMessage="1" error="max. 15" sqref="G13:H26" xr:uid="{3024BC68-17E6-4F1E-BFD7-3C4BB8052F9B}">
      <formula1>15</formula1>
    </dataValidation>
    <dataValidation type="decimal" operator="lessThanOrEqual" allowBlank="1" showInputMessage="1" showErrorMessage="1" error="max. 10" sqref="J13:K26" xr:uid="{EDF05BBC-05BB-4998-8E71-EF7FE7F0E4E4}">
      <formula1>10</formula1>
    </dataValidation>
    <dataValidation type="decimal" operator="lessThanOrEqual" allowBlank="1" showInputMessage="1" showErrorMessage="1" error="max. 5" sqref="L13:L26 I13:I26" xr:uid="{D857DAE8-E1D0-4456-8448-D35D58D76C5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79D9-3A42-4238-BEF5-20C30564EF77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28</v>
      </c>
      <c r="G13" s="8">
        <v>14</v>
      </c>
      <c r="H13" s="8">
        <v>11</v>
      </c>
      <c r="I13" s="8">
        <v>5</v>
      </c>
      <c r="J13" s="8">
        <v>7</v>
      </c>
      <c r="K13" s="8">
        <v>8</v>
      </c>
      <c r="L13" s="8">
        <v>3</v>
      </c>
      <c r="M13" s="8">
        <f>SUM(F13:L13)</f>
        <v>76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26</v>
      </c>
      <c r="G14" s="8">
        <v>12</v>
      </c>
      <c r="H14" s="8">
        <v>11</v>
      </c>
      <c r="I14" s="8">
        <v>4</v>
      </c>
      <c r="J14" s="8">
        <v>6</v>
      </c>
      <c r="K14" s="8">
        <v>7</v>
      </c>
      <c r="L14" s="8">
        <v>4</v>
      </c>
      <c r="M14" s="8">
        <f t="shared" ref="M14:M26" si="0">SUM(F14:L14)</f>
        <v>70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24</v>
      </c>
      <c r="G15" s="8">
        <v>10</v>
      </c>
      <c r="H15" s="8">
        <v>9</v>
      </c>
      <c r="I15" s="8">
        <v>3</v>
      </c>
      <c r="J15" s="8">
        <v>8</v>
      </c>
      <c r="K15" s="8">
        <v>5</v>
      </c>
      <c r="L15" s="8">
        <v>4</v>
      </c>
      <c r="M15" s="8">
        <f t="shared" si="0"/>
        <v>63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24</v>
      </c>
      <c r="G16" s="8">
        <v>10</v>
      </c>
      <c r="H16" s="8">
        <v>11</v>
      </c>
      <c r="I16" s="8">
        <v>3</v>
      </c>
      <c r="J16" s="8">
        <v>8</v>
      </c>
      <c r="K16" s="8">
        <v>9</v>
      </c>
      <c r="L16" s="8">
        <v>4</v>
      </c>
      <c r="M16" s="8">
        <f t="shared" si="0"/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34</v>
      </c>
      <c r="G17" s="8">
        <v>13</v>
      </c>
      <c r="H17" s="8">
        <v>13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25</v>
      </c>
      <c r="G18" s="8">
        <v>12</v>
      </c>
      <c r="H18" s="8">
        <v>11</v>
      </c>
      <c r="I18" s="8">
        <v>5</v>
      </c>
      <c r="J18" s="8">
        <v>7</v>
      </c>
      <c r="K18" s="8">
        <v>8</v>
      </c>
      <c r="L18" s="8">
        <v>4</v>
      </c>
      <c r="M18" s="8">
        <f t="shared" si="0"/>
        <v>72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30</v>
      </c>
      <c r="G19" s="8">
        <v>12</v>
      </c>
      <c r="H19" s="8">
        <v>11</v>
      </c>
      <c r="I19" s="8">
        <v>4</v>
      </c>
      <c r="J19" s="8">
        <v>6</v>
      </c>
      <c r="K19" s="8">
        <v>5</v>
      </c>
      <c r="L19" s="8">
        <v>3</v>
      </c>
      <c r="M19" s="8">
        <f t="shared" si="0"/>
        <v>71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19</v>
      </c>
      <c r="G20" s="8">
        <v>9</v>
      </c>
      <c r="H20" s="8">
        <v>7</v>
      </c>
      <c r="I20" s="8">
        <v>3</v>
      </c>
      <c r="J20" s="8">
        <v>8</v>
      </c>
      <c r="K20" s="8">
        <v>4</v>
      </c>
      <c r="L20" s="8">
        <v>5</v>
      </c>
      <c r="M20" s="8">
        <f t="shared" si="0"/>
        <v>55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35</v>
      </c>
      <c r="G21" s="8">
        <v>13</v>
      </c>
      <c r="H21" s="8">
        <v>12</v>
      </c>
      <c r="I21" s="8">
        <v>5</v>
      </c>
      <c r="J21" s="8">
        <v>8</v>
      </c>
      <c r="K21" s="8">
        <v>8</v>
      </c>
      <c r="L21" s="8">
        <v>2</v>
      </c>
      <c r="M21" s="8">
        <f t="shared" si="0"/>
        <v>83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32</v>
      </c>
      <c r="G22" s="8">
        <v>13</v>
      </c>
      <c r="H22" s="8">
        <v>10</v>
      </c>
      <c r="I22" s="8">
        <v>4</v>
      </c>
      <c r="J22" s="8">
        <v>9</v>
      </c>
      <c r="K22" s="8">
        <v>6</v>
      </c>
      <c r="L22" s="8">
        <v>4</v>
      </c>
      <c r="M22" s="8">
        <f t="shared" si="0"/>
        <v>78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22</v>
      </c>
      <c r="G23" s="8">
        <v>11</v>
      </c>
      <c r="H23" s="8">
        <v>10</v>
      </c>
      <c r="I23" s="8">
        <v>5</v>
      </c>
      <c r="J23" s="8">
        <v>9</v>
      </c>
      <c r="K23" s="8">
        <v>7</v>
      </c>
      <c r="L23" s="8">
        <v>5</v>
      </c>
      <c r="M23" s="8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25</v>
      </c>
      <c r="G24" s="8">
        <v>10</v>
      </c>
      <c r="H24" s="8">
        <v>9</v>
      </c>
      <c r="I24" s="8">
        <v>3</v>
      </c>
      <c r="J24" s="8">
        <v>6</v>
      </c>
      <c r="K24" s="8">
        <v>6</v>
      </c>
      <c r="L24" s="8">
        <v>4</v>
      </c>
      <c r="M24" s="8">
        <f t="shared" si="0"/>
        <v>63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32</v>
      </c>
      <c r="G25" s="8">
        <v>13</v>
      </c>
      <c r="H25" s="8">
        <v>12</v>
      </c>
      <c r="I25" s="8">
        <v>4</v>
      </c>
      <c r="J25" s="8">
        <v>10</v>
      </c>
      <c r="K25" s="8">
        <v>10</v>
      </c>
      <c r="L25" s="8">
        <v>5</v>
      </c>
      <c r="M25" s="8">
        <f t="shared" si="0"/>
        <v>86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33</v>
      </c>
      <c r="G26" s="8">
        <v>14</v>
      </c>
      <c r="H26" s="8">
        <v>13</v>
      </c>
      <c r="I26" s="8">
        <v>3</v>
      </c>
      <c r="J26" s="8">
        <v>9</v>
      </c>
      <c r="K26" s="8">
        <v>7</v>
      </c>
      <c r="L26" s="8">
        <v>5</v>
      </c>
      <c r="M26" s="8">
        <f t="shared" si="0"/>
        <v>84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9321872E-AB71-444A-BB90-51569D200FC3}">
      <formula1>40</formula1>
    </dataValidation>
    <dataValidation type="decimal" operator="lessThanOrEqual" allowBlank="1" showInputMessage="1" showErrorMessage="1" error="max. 15" sqref="G13:H26" xr:uid="{92494EEA-AB79-4F01-A483-8F818241D5C3}">
      <formula1>15</formula1>
    </dataValidation>
    <dataValidation type="decimal" operator="lessThanOrEqual" allowBlank="1" showInputMessage="1" showErrorMessage="1" error="max. 10" sqref="J13:K26" xr:uid="{816AB307-DE6B-44E9-ADFE-7DB2C722B1AE}">
      <formula1>10</formula1>
    </dataValidation>
    <dataValidation type="decimal" operator="lessThanOrEqual" allowBlank="1" showInputMessage="1" showErrorMessage="1" error="max. 5" sqref="L13:L26 I13:I26" xr:uid="{DD6BBBE4-EBC6-4D69-B1B9-D6869079B38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3594-EB28-4C3E-BF4F-0B2848D7A7F6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29</v>
      </c>
      <c r="G13" s="8">
        <v>14</v>
      </c>
      <c r="H13" s="8">
        <v>13</v>
      </c>
      <c r="I13" s="8">
        <v>5</v>
      </c>
      <c r="J13" s="8">
        <v>7</v>
      </c>
      <c r="K13" s="8">
        <v>8</v>
      </c>
      <c r="L13" s="8">
        <v>3</v>
      </c>
      <c r="M13" s="8">
        <f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26</v>
      </c>
      <c r="G14" s="8">
        <v>12</v>
      </c>
      <c r="H14" s="8">
        <v>12</v>
      </c>
      <c r="I14" s="8">
        <v>4</v>
      </c>
      <c r="J14" s="8">
        <v>5</v>
      </c>
      <c r="K14" s="8">
        <v>7</v>
      </c>
      <c r="L14" s="8">
        <v>4</v>
      </c>
      <c r="M14" s="8">
        <f t="shared" ref="M14:M26" si="0">SUM(F14:L14)</f>
        <v>70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24</v>
      </c>
      <c r="G15" s="8">
        <v>11</v>
      </c>
      <c r="H15" s="8">
        <v>10</v>
      </c>
      <c r="I15" s="8">
        <v>3</v>
      </c>
      <c r="J15" s="8">
        <v>7</v>
      </c>
      <c r="K15" s="8">
        <v>5</v>
      </c>
      <c r="L15" s="8">
        <v>2</v>
      </c>
      <c r="M15" s="8">
        <f t="shared" si="0"/>
        <v>62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25</v>
      </c>
      <c r="G16" s="8">
        <v>10</v>
      </c>
      <c r="H16" s="8">
        <v>11</v>
      </c>
      <c r="I16" s="8">
        <v>3</v>
      </c>
      <c r="J16" s="8">
        <v>9</v>
      </c>
      <c r="K16" s="8">
        <v>5</v>
      </c>
      <c r="L16" s="8">
        <v>4</v>
      </c>
      <c r="M16" s="8">
        <f t="shared" si="0"/>
        <v>67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35</v>
      </c>
      <c r="G17" s="8">
        <v>12</v>
      </c>
      <c r="H17" s="8">
        <v>12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20</v>
      </c>
      <c r="G18" s="8">
        <v>15</v>
      </c>
      <c r="H18" s="8">
        <v>12</v>
      </c>
      <c r="I18" s="8">
        <v>5</v>
      </c>
      <c r="J18" s="8">
        <v>7</v>
      </c>
      <c r="K18" s="8">
        <v>8</v>
      </c>
      <c r="L18" s="8">
        <v>4</v>
      </c>
      <c r="M18" s="8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30</v>
      </c>
      <c r="G19" s="8">
        <v>13</v>
      </c>
      <c r="H19" s="8">
        <v>11</v>
      </c>
      <c r="I19" s="8">
        <v>4</v>
      </c>
      <c r="J19" s="8">
        <v>7</v>
      </c>
      <c r="K19" s="8">
        <v>4</v>
      </c>
      <c r="L19" s="8">
        <v>3</v>
      </c>
      <c r="M19" s="8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15</v>
      </c>
      <c r="G20" s="8">
        <v>9</v>
      </c>
      <c r="H20" s="8">
        <v>7</v>
      </c>
      <c r="I20" s="8">
        <v>3</v>
      </c>
      <c r="J20" s="8">
        <v>8</v>
      </c>
      <c r="K20" s="8">
        <v>3</v>
      </c>
      <c r="L20" s="8">
        <v>5</v>
      </c>
      <c r="M20" s="8">
        <f t="shared" si="0"/>
        <v>50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36</v>
      </c>
      <c r="G21" s="8">
        <v>13</v>
      </c>
      <c r="H21" s="8">
        <v>13</v>
      </c>
      <c r="I21" s="8">
        <v>5</v>
      </c>
      <c r="J21" s="8">
        <v>8</v>
      </c>
      <c r="K21" s="8">
        <v>8</v>
      </c>
      <c r="L21" s="8">
        <v>2</v>
      </c>
      <c r="M21" s="8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30</v>
      </c>
      <c r="G22" s="8">
        <v>12</v>
      </c>
      <c r="H22" s="8">
        <v>10</v>
      </c>
      <c r="I22" s="8">
        <v>3</v>
      </c>
      <c r="J22" s="8">
        <v>9</v>
      </c>
      <c r="K22" s="8">
        <v>5</v>
      </c>
      <c r="L22" s="8">
        <v>4</v>
      </c>
      <c r="M22" s="8">
        <f t="shared" si="0"/>
        <v>73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23</v>
      </c>
      <c r="G23" s="8">
        <v>11</v>
      </c>
      <c r="H23" s="8">
        <v>10</v>
      </c>
      <c r="I23" s="8">
        <v>4</v>
      </c>
      <c r="J23" s="8">
        <v>9</v>
      </c>
      <c r="K23" s="8">
        <v>7</v>
      </c>
      <c r="L23" s="8">
        <v>5</v>
      </c>
      <c r="M23" s="8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25</v>
      </c>
      <c r="G24" s="8">
        <v>10</v>
      </c>
      <c r="H24" s="8">
        <v>8</v>
      </c>
      <c r="I24" s="8">
        <v>3</v>
      </c>
      <c r="J24" s="8">
        <v>4</v>
      </c>
      <c r="K24" s="8">
        <v>5</v>
      </c>
      <c r="L24" s="8">
        <v>4</v>
      </c>
      <c r="M24" s="8">
        <f t="shared" si="0"/>
        <v>59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35</v>
      </c>
      <c r="G25" s="8">
        <v>13</v>
      </c>
      <c r="H25" s="8">
        <v>12</v>
      </c>
      <c r="I25" s="8">
        <v>4</v>
      </c>
      <c r="J25" s="8">
        <v>9</v>
      </c>
      <c r="K25" s="8">
        <v>10</v>
      </c>
      <c r="L25" s="8">
        <v>5</v>
      </c>
      <c r="M25" s="8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38</v>
      </c>
      <c r="G26" s="8">
        <v>14</v>
      </c>
      <c r="H26" s="8">
        <v>14</v>
      </c>
      <c r="I26" s="8">
        <v>3</v>
      </c>
      <c r="J26" s="8">
        <v>8</v>
      </c>
      <c r="K26" s="8">
        <v>7</v>
      </c>
      <c r="L26" s="8">
        <v>5</v>
      </c>
      <c r="M26" s="8">
        <f t="shared" si="0"/>
        <v>89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C56E4337-3996-441D-A7D7-3429435FF319}">
      <formula1>40</formula1>
    </dataValidation>
    <dataValidation type="decimal" operator="lessThanOrEqual" allowBlank="1" showInputMessage="1" showErrorMessage="1" error="max. 15" sqref="G13:H26" xr:uid="{C164D895-FCF3-4FBD-9342-F31533795615}">
      <formula1>15</formula1>
    </dataValidation>
    <dataValidation type="decimal" operator="lessThanOrEqual" allowBlank="1" showInputMessage="1" showErrorMessage="1" error="max. 10" sqref="J13:K26" xr:uid="{03A89AC6-5766-4365-AF5A-7D5DA422E358}">
      <formula1>10</formula1>
    </dataValidation>
    <dataValidation type="decimal" operator="lessThanOrEqual" allowBlank="1" showInputMessage="1" showErrorMessage="1" error="max. 5" sqref="L13:L26 I13:I26" xr:uid="{6CC29F06-EA33-4384-81EF-93F6240EA078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BB47A-05C3-41C2-B98F-9389B85A4ABF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30</v>
      </c>
      <c r="G13" s="8">
        <v>11</v>
      </c>
      <c r="H13" s="8">
        <v>12</v>
      </c>
      <c r="I13" s="8">
        <v>5</v>
      </c>
      <c r="J13" s="8">
        <v>8</v>
      </c>
      <c r="K13" s="8">
        <v>7</v>
      </c>
      <c r="L13" s="8">
        <v>3</v>
      </c>
      <c r="M13" s="8">
        <f>SUM(F13:L13)</f>
        <v>76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30</v>
      </c>
      <c r="G14" s="8">
        <v>12</v>
      </c>
      <c r="H14" s="8">
        <v>11</v>
      </c>
      <c r="I14" s="8">
        <v>4</v>
      </c>
      <c r="J14" s="8">
        <v>5</v>
      </c>
      <c r="K14" s="8">
        <v>6</v>
      </c>
      <c r="L14" s="8">
        <v>4</v>
      </c>
      <c r="M14" s="8">
        <f t="shared" ref="M14:M26" si="0">SUM(F14:L14)</f>
        <v>72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20</v>
      </c>
      <c r="G15" s="8">
        <v>10</v>
      </c>
      <c r="H15" s="8">
        <v>9</v>
      </c>
      <c r="I15" s="8">
        <v>3</v>
      </c>
      <c r="J15" s="8">
        <v>7</v>
      </c>
      <c r="K15" s="8">
        <v>5</v>
      </c>
      <c r="L15" s="8">
        <v>2</v>
      </c>
      <c r="M15" s="8">
        <f t="shared" si="0"/>
        <v>56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24</v>
      </c>
      <c r="G16" s="8">
        <v>10</v>
      </c>
      <c r="H16" s="8">
        <v>10</v>
      </c>
      <c r="I16" s="8">
        <v>3</v>
      </c>
      <c r="J16" s="8">
        <v>6</v>
      </c>
      <c r="K16" s="8">
        <v>7</v>
      </c>
      <c r="L16" s="8">
        <v>4</v>
      </c>
      <c r="M16" s="8">
        <f t="shared" si="0"/>
        <v>64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35</v>
      </c>
      <c r="G17" s="8">
        <v>13</v>
      </c>
      <c r="H17" s="8">
        <v>13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25</v>
      </c>
      <c r="G18" s="8">
        <v>14</v>
      </c>
      <c r="H18" s="8">
        <v>10</v>
      </c>
      <c r="I18" s="8">
        <v>5</v>
      </c>
      <c r="J18" s="8">
        <v>7</v>
      </c>
      <c r="K18" s="8">
        <v>8</v>
      </c>
      <c r="L18" s="8">
        <v>4</v>
      </c>
      <c r="M18" s="8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30</v>
      </c>
      <c r="G19" s="8">
        <v>13</v>
      </c>
      <c r="H19" s="8">
        <v>12</v>
      </c>
      <c r="I19" s="8">
        <v>4</v>
      </c>
      <c r="J19" s="8">
        <v>6</v>
      </c>
      <c r="K19" s="8">
        <v>5</v>
      </c>
      <c r="L19" s="8">
        <v>3</v>
      </c>
      <c r="M19" s="8">
        <f t="shared" si="0"/>
        <v>73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15</v>
      </c>
      <c r="G20" s="8">
        <v>10</v>
      </c>
      <c r="H20" s="8">
        <v>8</v>
      </c>
      <c r="I20" s="8">
        <v>3</v>
      </c>
      <c r="J20" s="8">
        <v>8</v>
      </c>
      <c r="K20" s="8">
        <v>4</v>
      </c>
      <c r="L20" s="8">
        <v>5</v>
      </c>
      <c r="M20" s="8">
        <f t="shared" si="0"/>
        <v>53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36</v>
      </c>
      <c r="G21" s="8">
        <v>14</v>
      </c>
      <c r="H21" s="8">
        <v>12</v>
      </c>
      <c r="I21" s="8">
        <v>5</v>
      </c>
      <c r="J21" s="8">
        <v>8</v>
      </c>
      <c r="K21" s="8">
        <v>8</v>
      </c>
      <c r="L21" s="8">
        <v>2</v>
      </c>
      <c r="M21" s="8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27</v>
      </c>
      <c r="G22" s="8">
        <v>12</v>
      </c>
      <c r="H22" s="8">
        <v>10</v>
      </c>
      <c r="I22" s="8">
        <v>4</v>
      </c>
      <c r="J22" s="8">
        <v>9</v>
      </c>
      <c r="K22" s="8">
        <v>6</v>
      </c>
      <c r="L22" s="8">
        <v>4</v>
      </c>
      <c r="M22" s="8">
        <f t="shared" si="0"/>
        <v>72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24</v>
      </c>
      <c r="G23" s="8">
        <v>12</v>
      </c>
      <c r="H23" s="8">
        <v>10</v>
      </c>
      <c r="I23" s="8">
        <v>4</v>
      </c>
      <c r="J23" s="8">
        <v>8</v>
      </c>
      <c r="K23" s="8">
        <v>6</v>
      </c>
      <c r="L23" s="8">
        <v>5</v>
      </c>
      <c r="M23" s="8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30</v>
      </c>
      <c r="G24" s="8">
        <v>11</v>
      </c>
      <c r="H24" s="8">
        <v>10</v>
      </c>
      <c r="I24" s="8">
        <v>3</v>
      </c>
      <c r="J24" s="8">
        <v>5</v>
      </c>
      <c r="K24" s="8">
        <v>5</v>
      </c>
      <c r="L24" s="8">
        <v>4</v>
      </c>
      <c r="M24" s="8">
        <f t="shared" si="0"/>
        <v>68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34</v>
      </c>
      <c r="G25" s="8">
        <v>13</v>
      </c>
      <c r="H25" s="8">
        <v>12</v>
      </c>
      <c r="I25" s="8">
        <v>4</v>
      </c>
      <c r="J25" s="8">
        <v>9</v>
      </c>
      <c r="K25" s="8">
        <v>10</v>
      </c>
      <c r="L25" s="8">
        <v>5</v>
      </c>
      <c r="M25" s="8">
        <f t="shared" si="0"/>
        <v>87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35</v>
      </c>
      <c r="G26" s="8">
        <v>14</v>
      </c>
      <c r="H26" s="8">
        <v>13</v>
      </c>
      <c r="I26" s="8">
        <v>3</v>
      </c>
      <c r="J26" s="8">
        <v>8</v>
      </c>
      <c r="K26" s="8">
        <v>7</v>
      </c>
      <c r="L26" s="8">
        <v>4</v>
      </c>
      <c r="M26" s="8">
        <f t="shared" si="0"/>
        <v>84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1CBFDC82-3199-42CB-8AD0-E9BBAABF553A}">
      <formula1>40</formula1>
    </dataValidation>
    <dataValidation type="decimal" operator="lessThanOrEqual" allowBlank="1" showInputMessage="1" showErrorMessage="1" error="max. 15" sqref="G13:H26" xr:uid="{1D336E92-40CA-467F-8D56-D14B919F7046}">
      <formula1>15</formula1>
    </dataValidation>
    <dataValidation type="decimal" operator="lessThanOrEqual" allowBlank="1" showInputMessage="1" showErrorMessage="1" error="max. 10" sqref="J13:K26" xr:uid="{31A2654D-7FA2-43C1-9EC9-5A6343F48E40}">
      <formula1>10</formula1>
    </dataValidation>
    <dataValidation type="decimal" operator="lessThanOrEqual" allowBlank="1" showInputMessage="1" showErrorMessage="1" error="max. 5" sqref="L13:L26 I13:I26" xr:uid="{FB4036E4-5DE4-4C6F-A19E-DC1E2F5A2D1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D49B-AFD7-4B43-A016-049DC30A7FD8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33</v>
      </c>
      <c r="G13" s="8">
        <v>12</v>
      </c>
      <c r="H13" s="8">
        <v>12</v>
      </c>
      <c r="I13" s="8">
        <v>5</v>
      </c>
      <c r="J13" s="8">
        <v>7</v>
      </c>
      <c r="K13" s="8">
        <v>7</v>
      </c>
      <c r="L13" s="8">
        <v>3</v>
      </c>
      <c r="M13" s="8">
        <f>SUM(F13:L13)</f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26</v>
      </c>
      <c r="G14" s="8">
        <v>12</v>
      </c>
      <c r="H14" s="8">
        <v>10</v>
      </c>
      <c r="I14" s="8">
        <v>4</v>
      </c>
      <c r="J14" s="8">
        <v>7</v>
      </c>
      <c r="K14" s="8">
        <v>8</v>
      </c>
      <c r="L14" s="8">
        <v>4</v>
      </c>
      <c r="M14" s="8">
        <f t="shared" ref="M14:M26" si="0">SUM(F14:L14)</f>
        <v>71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24</v>
      </c>
      <c r="G15" s="8">
        <v>10</v>
      </c>
      <c r="H15" s="8">
        <v>6</v>
      </c>
      <c r="I15" s="8">
        <v>3</v>
      </c>
      <c r="J15" s="8">
        <v>6</v>
      </c>
      <c r="K15" s="8">
        <v>5</v>
      </c>
      <c r="L15" s="8">
        <v>2</v>
      </c>
      <c r="M15" s="8">
        <f t="shared" si="0"/>
        <v>56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25</v>
      </c>
      <c r="G16" s="8">
        <v>10</v>
      </c>
      <c r="H16" s="8">
        <v>9</v>
      </c>
      <c r="I16" s="8">
        <v>3</v>
      </c>
      <c r="J16" s="8">
        <v>8</v>
      </c>
      <c r="K16" s="8">
        <v>5</v>
      </c>
      <c r="L16" s="8">
        <v>4</v>
      </c>
      <c r="M16" s="8">
        <f t="shared" si="0"/>
        <v>64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37</v>
      </c>
      <c r="G17" s="8">
        <v>14</v>
      </c>
      <c r="H17" s="8">
        <v>13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87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24</v>
      </c>
      <c r="G18" s="8">
        <v>12</v>
      </c>
      <c r="H18" s="8">
        <v>10</v>
      </c>
      <c r="I18" s="8">
        <v>5</v>
      </c>
      <c r="J18" s="8">
        <v>7</v>
      </c>
      <c r="K18" s="8">
        <v>8</v>
      </c>
      <c r="L18" s="8">
        <v>4</v>
      </c>
      <c r="M18" s="8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31</v>
      </c>
      <c r="G19" s="8">
        <v>12</v>
      </c>
      <c r="H19" s="8">
        <v>10</v>
      </c>
      <c r="I19" s="8">
        <v>3</v>
      </c>
      <c r="J19" s="8">
        <v>7</v>
      </c>
      <c r="K19" s="8">
        <v>4</v>
      </c>
      <c r="L19" s="8">
        <v>3</v>
      </c>
      <c r="M19" s="8">
        <f t="shared" si="0"/>
        <v>70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12</v>
      </c>
      <c r="G20" s="8">
        <v>9</v>
      </c>
      <c r="H20" s="8">
        <v>5</v>
      </c>
      <c r="I20" s="8">
        <v>3</v>
      </c>
      <c r="J20" s="8">
        <v>9</v>
      </c>
      <c r="K20" s="8">
        <v>3</v>
      </c>
      <c r="L20" s="8">
        <v>5</v>
      </c>
      <c r="M20" s="8">
        <f t="shared" si="0"/>
        <v>46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35</v>
      </c>
      <c r="G21" s="8">
        <v>13</v>
      </c>
      <c r="H21" s="8">
        <v>12</v>
      </c>
      <c r="I21" s="8">
        <v>5</v>
      </c>
      <c r="J21" s="8">
        <v>9</v>
      </c>
      <c r="K21" s="8">
        <v>8</v>
      </c>
      <c r="L21" s="8">
        <v>2</v>
      </c>
      <c r="M21" s="8">
        <f t="shared" si="0"/>
        <v>84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31</v>
      </c>
      <c r="G22" s="8">
        <v>11</v>
      </c>
      <c r="H22" s="8">
        <v>10</v>
      </c>
      <c r="I22" s="8">
        <v>4</v>
      </c>
      <c r="J22" s="8">
        <v>9</v>
      </c>
      <c r="K22" s="8">
        <v>6</v>
      </c>
      <c r="L22" s="8">
        <v>4</v>
      </c>
      <c r="M22" s="8">
        <f t="shared" si="0"/>
        <v>75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22</v>
      </c>
      <c r="G23" s="8">
        <v>11</v>
      </c>
      <c r="H23" s="8">
        <v>10</v>
      </c>
      <c r="I23" s="8">
        <v>5</v>
      </c>
      <c r="J23" s="8">
        <v>9</v>
      </c>
      <c r="K23" s="8">
        <v>7</v>
      </c>
      <c r="L23" s="8">
        <v>5</v>
      </c>
      <c r="M23" s="8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29</v>
      </c>
      <c r="G24" s="8">
        <v>10</v>
      </c>
      <c r="H24" s="8">
        <v>8</v>
      </c>
      <c r="I24" s="8">
        <v>3</v>
      </c>
      <c r="J24" s="8">
        <v>4</v>
      </c>
      <c r="K24" s="8">
        <v>5</v>
      </c>
      <c r="L24" s="8">
        <v>4</v>
      </c>
      <c r="M24" s="8">
        <f t="shared" si="0"/>
        <v>63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35</v>
      </c>
      <c r="G25" s="8">
        <v>13</v>
      </c>
      <c r="H25" s="8">
        <v>12</v>
      </c>
      <c r="I25" s="8">
        <v>4</v>
      </c>
      <c r="J25" s="8">
        <v>10</v>
      </c>
      <c r="K25" s="8">
        <v>9</v>
      </c>
      <c r="L25" s="8">
        <v>5</v>
      </c>
      <c r="M25" s="8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34</v>
      </c>
      <c r="G26" s="8">
        <v>13</v>
      </c>
      <c r="H26" s="8">
        <v>13</v>
      </c>
      <c r="I26" s="8">
        <v>2</v>
      </c>
      <c r="J26" s="8">
        <v>8</v>
      </c>
      <c r="K26" s="8">
        <v>6</v>
      </c>
      <c r="L26" s="8">
        <v>5</v>
      </c>
      <c r="M26" s="8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EE961155-B803-48DF-A556-FEF06FA4C34E}">
      <formula1>40</formula1>
    </dataValidation>
    <dataValidation type="decimal" operator="lessThanOrEqual" allowBlank="1" showInputMessage="1" showErrorMessage="1" error="max. 15" sqref="G13:H26" xr:uid="{E9D47857-FA41-45FB-A341-780920851322}">
      <formula1>15</formula1>
    </dataValidation>
    <dataValidation type="decimal" operator="lessThanOrEqual" allowBlank="1" showInputMessage="1" showErrorMessage="1" error="max. 10" sqref="J13:K26" xr:uid="{DDEDD2B9-FC8F-4303-92FA-CEE0C6ECA410}">
      <formula1>10</formula1>
    </dataValidation>
    <dataValidation type="decimal" operator="lessThanOrEqual" allowBlank="1" showInputMessage="1" showErrorMessage="1" error="max. 5" sqref="L13:L26 I13:I26" xr:uid="{BAAEA825-3064-4C7C-A58E-9F5A537777AA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5F25-7C79-4CC4-B78E-69CD628D2240}">
  <dimension ref="A1:BZ28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34</v>
      </c>
    </row>
    <row r="2" spans="1:78" ht="12.6" x14ac:dyDescent="0.3">
      <c r="A2" s="3" t="s">
        <v>39</v>
      </c>
      <c r="D2" s="3" t="s">
        <v>25</v>
      </c>
    </row>
    <row r="3" spans="1:78" ht="12.6" x14ac:dyDescent="0.3">
      <c r="A3" s="3" t="s">
        <v>32</v>
      </c>
      <c r="D3" s="2" t="s">
        <v>31</v>
      </c>
    </row>
    <row r="4" spans="1:78" ht="12.6" x14ac:dyDescent="0.3">
      <c r="A4" s="3" t="s">
        <v>40</v>
      </c>
      <c r="D4" s="2" t="s">
        <v>35</v>
      </c>
    </row>
    <row r="5" spans="1:78" ht="12.6" x14ac:dyDescent="0.3">
      <c r="A5" s="3" t="s">
        <v>38</v>
      </c>
      <c r="D5" s="2" t="s">
        <v>36</v>
      </c>
    </row>
    <row r="6" spans="1:78" ht="12.6" x14ac:dyDescent="0.3">
      <c r="A6" s="15" t="s">
        <v>33</v>
      </c>
    </row>
    <row r="7" spans="1:78" ht="12.6" x14ac:dyDescent="0.3">
      <c r="A7" s="3" t="s">
        <v>24</v>
      </c>
      <c r="D7" s="3" t="s">
        <v>26</v>
      </c>
    </row>
    <row r="8" spans="1:78" ht="26.25" customHeight="1" x14ac:dyDescent="0.3">
      <c r="D8" s="25" t="s">
        <v>37</v>
      </c>
      <c r="E8" s="25"/>
    </row>
    <row r="9" spans="1:78" ht="12.6" customHeight="1" x14ac:dyDescent="0.3">
      <c r="A9" s="3"/>
    </row>
    <row r="10" spans="1:78" ht="26.4" customHeight="1" x14ac:dyDescent="0.3">
      <c r="A10" s="19" t="s">
        <v>0</v>
      </c>
      <c r="B10" s="19" t="s">
        <v>1</v>
      </c>
      <c r="C10" s="19" t="s">
        <v>19</v>
      </c>
      <c r="D10" s="19" t="s">
        <v>13</v>
      </c>
      <c r="E10" s="22" t="s">
        <v>2</v>
      </c>
      <c r="F10" s="19" t="s">
        <v>15</v>
      </c>
      <c r="G10" s="19" t="s">
        <v>14</v>
      </c>
      <c r="H10" s="19" t="s">
        <v>16</v>
      </c>
      <c r="I10" s="19" t="s">
        <v>28</v>
      </c>
      <c r="J10" s="19" t="s">
        <v>29</v>
      </c>
      <c r="K10" s="19" t="s">
        <v>30</v>
      </c>
      <c r="L10" s="19" t="s">
        <v>3</v>
      </c>
      <c r="M10" s="19" t="s">
        <v>4</v>
      </c>
    </row>
    <row r="11" spans="1:78" ht="59.4" customHeight="1" x14ac:dyDescent="0.3">
      <c r="A11" s="20"/>
      <c r="B11" s="20"/>
      <c r="C11" s="20"/>
      <c r="D11" s="20"/>
      <c r="E11" s="23"/>
      <c r="F11" s="21"/>
      <c r="G11" s="21"/>
      <c r="H11" s="21"/>
      <c r="I11" s="21"/>
      <c r="J11" s="21"/>
      <c r="K11" s="21"/>
      <c r="L11" s="21"/>
      <c r="M11" s="21"/>
    </row>
    <row r="12" spans="1:78" ht="28.95" customHeight="1" x14ac:dyDescent="0.3">
      <c r="A12" s="21"/>
      <c r="B12" s="21"/>
      <c r="C12" s="21"/>
      <c r="D12" s="21"/>
      <c r="E12" s="24"/>
      <c r="F12" s="17" t="s">
        <v>27</v>
      </c>
      <c r="G12" s="17" t="s">
        <v>21</v>
      </c>
      <c r="H12" s="17" t="s">
        <v>21</v>
      </c>
      <c r="I12" s="17" t="s">
        <v>22</v>
      </c>
      <c r="J12" s="17" t="s">
        <v>23</v>
      </c>
      <c r="K12" s="17" t="s">
        <v>23</v>
      </c>
      <c r="L12" s="17" t="s">
        <v>22</v>
      </c>
      <c r="M12" s="17"/>
    </row>
    <row r="13" spans="1:78" s="6" customFormat="1" ht="12.75" customHeight="1" x14ac:dyDescent="0.2">
      <c r="A13" s="7" t="s">
        <v>75</v>
      </c>
      <c r="B13" s="12" t="s">
        <v>41</v>
      </c>
      <c r="C13" s="12" t="s">
        <v>55</v>
      </c>
      <c r="D13" s="13">
        <v>1300000</v>
      </c>
      <c r="E13" s="13">
        <v>600000</v>
      </c>
      <c r="F13" s="8">
        <v>32</v>
      </c>
      <c r="G13" s="8">
        <v>12</v>
      </c>
      <c r="H13" s="8">
        <v>12</v>
      </c>
      <c r="I13" s="8">
        <v>5</v>
      </c>
      <c r="J13" s="8">
        <v>7</v>
      </c>
      <c r="K13" s="8">
        <v>7</v>
      </c>
      <c r="L13" s="8">
        <v>3</v>
      </c>
      <c r="M13" s="8">
        <f>SUM(F13:L13)</f>
        <v>78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6" customFormat="1" ht="12.75" customHeight="1" x14ac:dyDescent="0.2">
      <c r="A14" s="7" t="s">
        <v>78</v>
      </c>
      <c r="B14" s="12" t="s">
        <v>42</v>
      </c>
      <c r="C14" s="12" t="s">
        <v>56</v>
      </c>
      <c r="D14" s="13">
        <v>1464700</v>
      </c>
      <c r="E14" s="13">
        <v>1100000</v>
      </c>
      <c r="F14" s="8">
        <v>32</v>
      </c>
      <c r="G14" s="8">
        <v>12</v>
      </c>
      <c r="H14" s="8">
        <v>12</v>
      </c>
      <c r="I14" s="8">
        <v>4</v>
      </c>
      <c r="J14" s="8">
        <v>9</v>
      </c>
      <c r="K14" s="8">
        <v>5</v>
      </c>
      <c r="L14" s="8">
        <v>4</v>
      </c>
      <c r="M14" s="8">
        <f t="shared" ref="M14:M26" si="0">SUM(F14:L14)</f>
        <v>78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7" t="s">
        <v>83</v>
      </c>
      <c r="B15" s="12" t="s">
        <v>43</v>
      </c>
      <c r="C15" s="12" t="s">
        <v>57</v>
      </c>
      <c r="D15" s="13">
        <v>1283570</v>
      </c>
      <c r="E15" s="13">
        <v>400000</v>
      </c>
      <c r="F15" s="8">
        <v>30</v>
      </c>
      <c r="G15" s="8">
        <v>11</v>
      </c>
      <c r="H15" s="8">
        <v>8</v>
      </c>
      <c r="I15" s="8">
        <v>5</v>
      </c>
      <c r="J15" s="8">
        <v>8</v>
      </c>
      <c r="K15" s="8">
        <v>5</v>
      </c>
      <c r="L15" s="8">
        <v>2</v>
      </c>
      <c r="M15" s="8">
        <f t="shared" si="0"/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7" t="s">
        <v>81</v>
      </c>
      <c r="B16" s="12" t="s">
        <v>44</v>
      </c>
      <c r="C16" s="12" t="s">
        <v>58</v>
      </c>
      <c r="D16" s="13">
        <v>746510</v>
      </c>
      <c r="E16" s="13">
        <v>350000</v>
      </c>
      <c r="F16" s="8">
        <v>28</v>
      </c>
      <c r="G16" s="8">
        <v>9</v>
      </c>
      <c r="H16" s="8">
        <v>10</v>
      </c>
      <c r="I16" s="8">
        <v>3</v>
      </c>
      <c r="J16" s="8">
        <v>9</v>
      </c>
      <c r="K16" s="8">
        <v>6</v>
      </c>
      <c r="L16" s="8">
        <v>4</v>
      </c>
      <c r="M16" s="8">
        <f t="shared" si="0"/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7" t="s">
        <v>74</v>
      </c>
      <c r="B17" s="12" t="s">
        <v>45</v>
      </c>
      <c r="C17" s="12" t="s">
        <v>59</v>
      </c>
      <c r="D17" s="13">
        <v>958500</v>
      </c>
      <c r="E17" s="13">
        <v>600000</v>
      </c>
      <c r="F17" s="8">
        <v>30</v>
      </c>
      <c r="G17" s="8">
        <v>12</v>
      </c>
      <c r="H17" s="8">
        <v>11</v>
      </c>
      <c r="I17" s="8">
        <v>5</v>
      </c>
      <c r="J17" s="8">
        <v>8</v>
      </c>
      <c r="K17" s="8">
        <v>8</v>
      </c>
      <c r="L17" s="8">
        <v>2</v>
      </c>
      <c r="M17" s="8">
        <f t="shared" si="0"/>
        <v>76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7" t="s">
        <v>79</v>
      </c>
      <c r="B18" s="12" t="s">
        <v>46</v>
      </c>
      <c r="C18" s="12" t="s">
        <v>60</v>
      </c>
      <c r="D18" s="13">
        <v>2815000</v>
      </c>
      <c r="E18" s="13">
        <v>650000</v>
      </c>
      <c r="F18" s="8">
        <v>28</v>
      </c>
      <c r="G18" s="8">
        <v>14</v>
      </c>
      <c r="H18" s="8">
        <v>10</v>
      </c>
      <c r="I18" s="8">
        <v>5</v>
      </c>
      <c r="J18" s="8">
        <v>6</v>
      </c>
      <c r="K18" s="8">
        <v>8</v>
      </c>
      <c r="L18" s="8">
        <v>4</v>
      </c>
      <c r="M18" s="8">
        <f t="shared" si="0"/>
        <v>75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ht="12.75" customHeight="1" x14ac:dyDescent="0.2">
      <c r="A19" s="7" t="s">
        <v>77</v>
      </c>
      <c r="B19" s="12" t="s">
        <v>47</v>
      </c>
      <c r="C19" s="12" t="s">
        <v>61</v>
      </c>
      <c r="D19" s="13">
        <v>673000</v>
      </c>
      <c r="E19" s="13">
        <v>490000</v>
      </c>
      <c r="F19" s="8">
        <v>35</v>
      </c>
      <c r="G19" s="8">
        <v>14</v>
      </c>
      <c r="H19" s="8">
        <v>12</v>
      </c>
      <c r="I19" s="8">
        <v>4</v>
      </c>
      <c r="J19" s="8">
        <v>4</v>
      </c>
      <c r="K19" s="8">
        <v>4</v>
      </c>
      <c r="L19" s="8">
        <v>3</v>
      </c>
      <c r="M19" s="8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7" t="s">
        <v>84</v>
      </c>
      <c r="B20" s="12" t="s">
        <v>48</v>
      </c>
      <c r="C20" s="12" t="s">
        <v>62</v>
      </c>
      <c r="D20" s="13">
        <v>3324500</v>
      </c>
      <c r="E20" s="13">
        <v>1800000</v>
      </c>
      <c r="F20" s="8">
        <v>27</v>
      </c>
      <c r="G20" s="8">
        <v>11</v>
      </c>
      <c r="H20" s="8">
        <v>9</v>
      </c>
      <c r="I20" s="8">
        <v>4</v>
      </c>
      <c r="J20" s="8">
        <v>8</v>
      </c>
      <c r="K20" s="8">
        <v>6</v>
      </c>
      <c r="L20" s="8">
        <v>5</v>
      </c>
      <c r="M20" s="8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7" t="s">
        <v>73</v>
      </c>
      <c r="B21" s="12" t="s">
        <v>49</v>
      </c>
      <c r="C21" s="12" t="s">
        <v>63</v>
      </c>
      <c r="D21" s="13">
        <v>1455552</v>
      </c>
      <c r="E21" s="13">
        <v>700000</v>
      </c>
      <c r="F21" s="8">
        <v>35</v>
      </c>
      <c r="G21" s="8">
        <v>13</v>
      </c>
      <c r="H21" s="8">
        <v>13</v>
      </c>
      <c r="I21" s="8">
        <v>5</v>
      </c>
      <c r="J21" s="8">
        <v>9</v>
      </c>
      <c r="K21" s="8">
        <v>8</v>
      </c>
      <c r="L21" s="8">
        <v>2</v>
      </c>
      <c r="M21" s="8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2.75" customHeight="1" x14ac:dyDescent="0.2">
      <c r="A22" s="7" t="s">
        <v>76</v>
      </c>
      <c r="B22" s="12" t="s">
        <v>50</v>
      </c>
      <c r="C22" s="12" t="s">
        <v>64</v>
      </c>
      <c r="D22" s="13">
        <v>384465</v>
      </c>
      <c r="E22" s="13">
        <v>270000</v>
      </c>
      <c r="F22" s="8">
        <v>31</v>
      </c>
      <c r="G22" s="8">
        <v>11</v>
      </c>
      <c r="H22" s="8">
        <v>11</v>
      </c>
      <c r="I22" s="8">
        <v>4</v>
      </c>
      <c r="J22" s="8">
        <v>10</v>
      </c>
      <c r="K22" s="8">
        <v>8</v>
      </c>
      <c r="L22" s="8">
        <v>4</v>
      </c>
      <c r="M22" s="8">
        <f t="shared" si="0"/>
        <v>79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7" t="s">
        <v>80</v>
      </c>
      <c r="B23" s="12" t="s">
        <v>51</v>
      </c>
      <c r="C23" s="12" t="s">
        <v>65</v>
      </c>
      <c r="D23" s="13">
        <v>927000</v>
      </c>
      <c r="E23" s="13">
        <v>550000</v>
      </c>
      <c r="F23" s="8">
        <v>26</v>
      </c>
      <c r="G23" s="8">
        <v>12</v>
      </c>
      <c r="H23" s="8">
        <v>8</v>
      </c>
      <c r="I23" s="8">
        <v>4</v>
      </c>
      <c r="J23" s="8">
        <v>8</v>
      </c>
      <c r="K23" s="8">
        <v>6</v>
      </c>
      <c r="L23" s="8">
        <v>5</v>
      </c>
      <c r="M23" s="8">
        <f t="shared" si="0"/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7" t="s">
        <v>82</v>
      </c>
      <c r="B24" s="12" t="s">
        <v>52</v>
      </c>
      <c r="C24" s="12" t="s">
        <v>66</v>
      </c>
      <c r="D24" s="13">
        <v>800900</v>
      </c>
      <c r="E24" s="13">
        <v>590000</v>
      </c>
      <c r="F24" s="8">
        <v>20</v>
      </c>
      <c r="G24" s="8">
        <v>10</v>
      </c>
      <c r="H24" s="8">
        <v>10</v>
      </c>
      <c r="I24" s="8">
        <v>3</v>
      </c>
      <c r="J24" s="8">
        <v>6</v>
      </c>
      <c r="K24" s="8">
        <v>5</v>
      </c>
      <c r="L24" s="8">
        <v>4</v>
      </c>
      <c r="M24" s="8">
        <f t="shared" si="0"/>
        <v>58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7" t="s">
        <v>71</v>
      </c>
      <c r="B25" s="12" t="s">
        <v>53</v>
      </c>
      <c r="C25" s="12" t="s">
        <v>67</v>
      </c>
      <c r="D25" s="13">
        <v>1310000</v>
      </c>
      <c r="E25" s="13">
        <v>650000</v>
      </c>
      <c r="F25" s="8">
        <v>34</v>
      </c>
      <c r="G25" s="8">
        <v>13</v>
      </c>
      <c r="H25" s="8">
        <v>12</v>
      </c>
      <c r="I25" s="8">
        <v>4</v>
      </c>
      <c r="J25" s="8">
        <v>10</v>
      </c>
      <c r="K25" s="8">
        <v>10</v>
      </c>
      <c r="L25" s="8">
        <v>5</v>
      </c>
      <c r="M25" s="8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7" t="s">
        <v>72</v>
      </c>
      <c r="B26" s="12" t="s">
        <v>54</v>
      </c>
      <c r="C26" s="12" t="s">
        <v>68</v>
      </c>
      <c r="D26" s="13">
        <v>601095</v>
      </c>
      <c r="E26" s="13">
        <v>430000</v>
      </c>
      <c r="F26" s="8">
        <v>36</v>
      </c>
      <c r="G26" s="8">
        <v>15</v>
      </c>
      <c r="H26" s="8">
        <v>13</v>
      </c>
      <c r="I26" s="8">
        <v>2</v>
      </c>
      <c r="J26" s="8">
        <v>8</v>
      </c>
      <c r="K26" s="8">
        <v>7</v>
      </c>
      <c r="L26" s="8">
        <v>5</v>
      </c>
      <c r="M26" s="8">
        <f t="shared" si="0"/>
        <v>86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ht="12" x14ac:dyDescent="0.3">
      <c r="D27" s="14">
        <f>SUM(D13:D26)</f>
        <v>18044792</v>
      </c>
      <c r="E27" s="14">
        <f>SUM(E13:E26)</f>
        <v>9180000</v>
      </c>
    </row>
    <row r="28" spans="1:78" ht="12" x14ac:dyDescent="0.3">
      <c r="E28" s="14"/>
    </row>
  </sheetData>
  <mergeCells count="14">
    <mergeCell ref="L10:L11"/>
    <mergeCell ref="M10:M11"/>
    <mergeCell ref="F10:F11"/>
    <mergeCell ref="G10:G11"/>
    <mergeCell ref="H10:H11"/>
    <mergeCell ref="I10:I11"/>
    <mergeCell ref="J10:J11"/>
    <mergeCell ref="K10:K11"/>
    <mergeCell ref="D8:E8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F13:F26" xr:uid="{0210E176-33F9-4998-8A19-751EE1F68363}">
      <formula1>40</formula1>
    </dataValidation>
    <dataValidation type="decimal" operator="lessThanOrEqual" allowBlank="1" showInputMessage="1" showErrorMessage="1" error="max. 15" sqref="G13:H26" xr:uid="{87A58C95-EBCB-4CEA-9EED-2D300A0595D0}">
      <formula1>15</formula1>
    </dataValidation>
    <dataValidation type="decimal" operator="lessThanOrEqual" allowBlank="1" showInputMessage="1" showErrorMessage="1" error="max. 10" sqref="J13:K26" xr:uid="{04F5E538-EA74-4474-9C7B-7B111628150B}">
      <formula1>10</formula1>
    </dataValidation>
    <dataValidation type="decimal" operator="lessThanOrEqual" allowBlank="1" showInputMessage="1" showErrorMessage="1" error="max. 5" sqref="L13:L26 I13:I26" xr:uid="{2D357CE1-274C-4159-94D1-56A4206C6648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experiment</vt:lpstr>
      <vt:lpstr>HB</vt:lpstr>
      <vt:lpstr>ČK</vt:lpstr>
      <vt:lpstr>JK</vt:lpstr>
      <vt:lpstr>LD</vt:lpstr>
      <vt:lpstr>LC</vt:lpstr>
      <vt:lpstr>MŠ</vt:lpstr>
      <vt:lpstr>NS</vt:lpstr>
      <vt:lpstr>OZ</vt:lpstr>
      <vt:lpstr>TCD</vt:lpstr>
      <vt:lpstr>experiment!Oblast_tisku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2021-11-10T12:55:17Z</dcterms:modified>
</cp:coreProperties>
</file>